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43" yWindow="458" windowWidth="32760" windowHeight="28343" tabRatio="387" activeTab="0"/>
  </bookViews>
  <sheets>
    <sheet name="INSCRIPTION  TIR" sheetId="1" r:id="rId1"/>
    <sheet name="bd" sheetId="2" state="hidden" r:id="rId2"/>
  </sheets>
  <definedNames>
    <definedName name="BELFORT___12___13_DECEMBRE_2009">'INSCRIPTION  TIR'!$A$2</definedName>
    <definedName name="Cat_couples">'bd'!$V$3:$V$13</definedName>
    <definedName name="cat_lame">'bd'!$U$33:$U$35</definedName>
    <definedName name="Cat_solos">'bd'!$U$3:$U$32</definedName>
    <definedName name="Centre_Nord">'bd'!$M$4:$M$5</definedName>
    <definedName name="Clubs">'bd'!$B$2:$B$153</definedName>
    <definedName name="Code_club">'bd'!$A$1:$A$43</definedName>
    <definedName name="date">'bd'!$I$3:$I$369</definedName>
    <definedName name="Est">'bd'!$M$6:$M$7</definedName>
    <definedName name="Lames">'bd'!$W$3:$W$8</definedName>
    <definedName name="Ligues">'bd'!$B$46:$B$68</definedName>
    <definedName name="Nord_Ouest">'bd'!$M$2:$M$3</definedName>
    <definedName name="R_N">'bd'!#REF!</definedName>
    <definedName name="Session">'bd'!#REF!</definedName>
    <definedName name="Sud_Est">'bd'!$M$8:$M$9</definedName>
    <definedName name="Sud_Ouest">'bd'!$M$10:$M$11</definedName>
    <definedName name="Tests_acquis">'bd'!$W$3:$W$14</definedName>
    <definedName name="TF_Dates">'INSCRIPTION  TIR'!#REF!</definedName>
    <definedName name="ville">'bd'!$G$2:$G$118</definedName>
    <definedName name="Zone">'bd'!$J$2:$J$7</definedName>
    <definedName name="_xlnm.Print_Area" localSheetId="0">'INSCRIPTION  TIR'!$A$1:$H$115</definedName>
  </definedNames>
  <calcPr fullCalcOnLoad="1"/>
</workbook>
</file>

<file path=xl/sharedStrings.xml><?xml version="1.0" encoding="utf-8"?>
<sst xmlns="http://schemas.openxmlformats.org/spreadsheetml/2006/main" count="793" uniqueCount="629">
  <si>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</si>
  <si>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</si>
  <si>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</si>
  <si>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</si>
  <si>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</si>
  <si>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</si>
  <si>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</si>
  <si>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</si>
  <si>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</si>
  <si>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</si>
  <si>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</si>
  <si>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</si>
  <si>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</si>
  <si>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</si>
  <si>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</si>
  <si>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</si>
  <si>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</si>
  <si>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</si>
  <si>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</si>
  <si>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</si>
  <si>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</si>
  <si>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</si>
  <si>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</si>
  <si>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</si>
  <si>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</si>
  <si>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</si>
  <si>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</si>
  <si>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</si>
  <si>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</si>
  <si>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</si>
  <si>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</si>
  <si>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</si>
  <si>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</si>
  <si>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</si>
  <si>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</si>
  <si>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</si>
  <si>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</si>
  <si>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</si>
  <si>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</si>
  <si>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</si>
  <si>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</si>
  <si>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</si>
  <si>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</si>
  <si>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</si>
  <si>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</si>
  <si>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</si>
  <si>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</si>
  <si>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</si>
  <si>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</si>
  <si>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</si>
  <si>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</si>
  <si>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</si>
  <si>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</si>
  <si>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</si>
  <si>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</si>
  <si>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</si>
  <si>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</si>
  <si>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</si>
  <si>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</si>
  <si>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</si>
  <si>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</si>
  <si>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</si>
  <si>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</si>
  <si>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</si>
  <si>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</si>
  <si>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</si>
  <si>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ANNECY SPORT DE GLACE</t>
  </si>
  <si>
    <t>BELFORT A.S.M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</si>
  <si>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</si>
  <si>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</si>
  <si>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</si>
  <si>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</si>
  <si>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</si>
  <si>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</si>
  <si>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</si>
  <si>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</si>
  <si>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</si>
  <si>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</si>
  <si>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</si>
  <si>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</si>
  <si>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</si>
  <si>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</si>
  <si>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</si>
  <si>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</si>
  <si>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</si>
  <si>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</si>
  <si>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</si>
  <si>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</si>
  <si>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</si>
  <si>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</si>
  <si>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</si>
  <si>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</si>
  <si>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</si>
  <si>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</si>
  <si>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</si>
  <si>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AGD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</si>
  <si>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</si>
  <si>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</si>
  <si>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</si>
  <si>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</si>
  <si>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</si>
  <si>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</si>
  <si>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</si>
  <si>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</si>
  <si>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</si>
  <si>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</si>
  <si>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</si>
  <si>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</si>
  <si>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</si>
  <si>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</si>
  <si>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ENTENTE PATINAGE WASQUEHAL METROPOLE</t>
  </si>
  <si>
    <t>CLUB DE PATINAGE SUR GLACE NORD</t>
  </si>
  <si>
    <t>VAL</t>
  </si>
  <si>
    <t>SKATE HAINAUT VALENCIENNES CLUB</t>
  </si>
  <si>
    <t>TAR</t>
  </si>
  <si>
    <t>ART ROLL'ICE TOULOUSE</t>
  </si>
  <si>
    <t>LOU</t>
  </si>
  <si>
    <t>LOUVIERS ICE SKATING CLUB</t>
  </si>
  <si>
    <t>BAP</t>
  </si>
  <si>
    <t>BESANCON ASSOCIATION PATINAGE ARTISTIQUE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</si>
  <si>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</si>
  <si>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</si>
  <si>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</si>
  <si>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</si>
  <si>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</si>
  <si>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</si>
  <si>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</si>
  <si>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</si>
  <si>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ALB</t>
  </si>
  <si>
    <t>ALBERTVILLE OGC</t>
  </si>
  <si>
    <t>ALBERTVILLE</t>
  </si>
  <si>
    <t>ALE</t>
  </si>
  <si>
    <t>ALES SPORTS DE GLACE</t>
  </si>
  <si>
    <t>ALES</t>
  </si>
  <si>
    <t>ALH</t>
  </si>
  <si>
    <t>ALPE D'HUEZ PATINAGE CLUB</t>
  </si>
  <si>
    <t>ALPE D'HUEZ</t>
  </si>
  <si>
    <t>AMI</t>
  </si>
  <si>
    <t>AMIENS PATINAGE CLUB</t>
  </si>
  <si>
    <t>AMIENS</t>
  </si>
  <si>
    <t>AGA</t>
  </si>
  <si>
    <t>ASGA ARTISTIQUE ET SYNCHRONISE</t>
  </si>
  <si>
    <t>ANGERS</t>
  </si>
  <si>
    <t>ANGLET</t>
  </si>
  <si>
    <t>ANG</t>
  </si>
  <si>
    <t>ASG ANGERS</t>
  </si>
  <si>
    <t>ANGOULEME</t>
  </si>
  <si>
    <t>ANNECY</t>
  </si>
  <si>
    <t>AGO</t>
  </si>
  <si>
    <t>ANGOULEME SPORTS DE GLACE</t>
  </si>
  <si>
    <t>ARGENTEUIL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</si>
  <si>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</si>
  <si>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</si>
  <si>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</si>
  <si>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</si>
  <si>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</si>
  <si>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</si>
  <si>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</si>
  <si>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</si>
  <si>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</si>
  <si>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</si>
  <si>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</si>
  <si>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</si>
  <si>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</si>
  <si>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</si>
  <si>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</si>
  <si>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</si>
  <si>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</si>
  <si>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</si>
  <si>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</si>
  <si>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</si>
  <si>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</si>
  <si>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</si>
  <si>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</si>
  <si>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</si>
  <si>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</si>
  <si>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BLAGNAC</t>
  </si>
  <si>
    <t>ASB</t>
  </si>
  <si>
    <t>ASSOCIATION SPORTS DE GLACE BESANCON</t>
  </si>
  <si>
    <t>BORDEAUX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</si>
  <si>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</si>
  <si>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</si>
  <si>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</si>
  <si>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</si>
  <si>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</si>
  <si>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</si>
  <si>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</si>
  <si>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</si>
  <si>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</si>
  <si>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</si>
  <si>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</si>
  <si>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</si>
  <si>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</si>
  <si>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</si>
  <si>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CANNES</t>
  </si>
  <si>
    <t>BOU</t>
  </si>
  <si>
    <t>BOULOGNE ACBB</t>
  </si>
  <si>
    <t>CASTRES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</si>
  <si>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</si>
  <si>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</si>
  <si>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</si>
  <si>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</si>
  <si>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</si>
  <si>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</si>
  <si>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</si>
  <si>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</si>
  <si>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</si>
  <si>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</si>
  <si>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</si>
  <si>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</si>
  <si>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</si>
  <si>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</si>
  <si>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</si>
  <si>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</si>
  <si>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</si>
  <si>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</si>
  <si>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</si>
  <si>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</si>
  <si>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</si>
  <si>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CHOLET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</si>
  <si>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</si>
  <si>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</si>
  <si>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</si>
  <si>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</si>
  <si>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</si>
  <si>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</si>
  <si>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</si>
  <si>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</si>
  <si>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</si>
  <si>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</si>
  <si>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</si>
  <si>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</si>
  <si>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</si>
  <si>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</si>
  <si>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</si>
  <si>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</si>
  <si>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</si>
  <si>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</si>
  <si>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</si>
  <si>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</si>
  <si>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</si>
  <si>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</si>
  <si>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DIJON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</si>
  <si>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</si>
  <si>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</si>
  <si>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</si>
  <si>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</si>
  <si>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</si>
  <si>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</si>
  <si>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</si>
  <si>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</si>
  <si>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</si>
  <si>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</si>
  <si>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</si>
  <si>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</si>
  <si>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</si>
  <si>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</si>
  <si>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</si>
  <si>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</si>
  <si>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</si>
  <si>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</si>
  <si>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</si>
  <si>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</si>
  <si>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</si>
  <si>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</si>
  <si>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</si>
  <si>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</si>
  <si>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</si>
  <si>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</si>
  <si>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</si>
  <si>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</si>
  <si>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</si>
  <si>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LA ROCHE SUR YON</t>
  </si>
  <si>
    <t>LANESTER</t>
  </si>
  <si>
    <t>FRO</t>
  </si>
  <si>
    <t>FONT ROMEU CLUB GLACE</t>
  </si>
  <si>
    <t>LANGUEUX</t>
  </si>
  <si>
    <t>LE HAVRE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</si>
  <si>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</si>
  <si>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</si>
  <si>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</si>
  <si>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</si>
  <si>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</si>
  <si>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</si>
  <si>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</si>
  <si>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</si>
  <si>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</si>
  <si>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</si>
  <si>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</si>
  <si>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</si>
  <si>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</si>
  <si>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</si>
  <si>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</si>
  <si>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</si>
  <si>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</si>
  <si>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</si>
  <si>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</si>
  <si>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</si>
  <si>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</si>
  <si>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</si>
  <si>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</si>
  <si>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</si>
  <si>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</si>
  <si>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</si>
  <si>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</si>
  <si>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</si>
  <si>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</si>
  <si>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</si>
  <si>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</si>
  <si>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</si>
  <si>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</si>
  <si>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</si>
  <si>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</si>
  <si>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</si>
  <si>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</si>
  <si>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</si>
  <si>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</si>
  <si>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</si>
  <si>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</si>
  <si>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</si>
  <si>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</si>
  <si>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</si>
  <si>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NANTES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</si>
  <si>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</si>
  <si>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</si>
  <si>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</si>
  <si>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</si>
  <si>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</si>
  <si>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</si>
  <si>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</si>
  <si>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NIMES</t>
  </si>
  <si>
    <t>LPT</t>
  </si>
  <si>
    <t>LYON ASPTT PATINAGE</t>
  </si>
  <si>
    <t>NIORT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</si>
  <si>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</si>
  <si>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</si>
  <si>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</si>
  <si>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</si>
  <si>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</si>
  <si>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</si>
  <si>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</si>
  <si>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</si>
  <si>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</si>
  <si>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</si>
  <si>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</si>
  <si>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</si>
  <si>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</si>
  <si>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</si>
  <si>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</si>
  <si>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</si>
  <si>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</si>
  <si>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</si>
  <si>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</si>
  <si>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</si>
  <si>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</si>
  <si>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</si>
  <si>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</si>
  <si>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</si>
  <si>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</si>
  <si>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</si>
  <si>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</si>
  <si>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</si>
  <si>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</si>
  <si>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</si>
  <si>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</si>
  <si>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</si>
  <si>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</si>
  <si>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</si>
  <si>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</si>
  <si>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</si>
  <si>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</si>
  <si>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</si>
  <si>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</si>
  <si>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</si>
  <si>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</si>
  <si>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</si>
  <si>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</si>
  <si>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</si>
  <si>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</si>
  <si>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</si>
  <si>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</si>
  <si>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</si>
  <si>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</si>
  <si>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</si>
  <si>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</si>
  <si>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</si>
  <si>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</si>
  <si>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</si>
  <si>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</si>
  <si>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</si>
  <si>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</si>
  <si>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</si>
  <si>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</si>
  <si>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</si>
  <si>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</si>
  <si>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</si>
  <si>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</si>
  <si>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</si>
  <si>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</si>
  <si>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</si>
  <si>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</si>
  <si>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</si>
  <si>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</si>
  <si>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</si>
  <si>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</si>
  <si>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</si>
  <si>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</si>
  <si>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</si>
  <si>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</si>
  <si>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</si>
  <si>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</si>
  <si>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</si>
  <si>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</si>
  <si>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</si>
  <si>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</si>
  <si>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</si>
  <si>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</si>
  <si>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</si>
  <si>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</si>
  <si>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</si>
  <si>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</si>
  <si>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</si>
  <si>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RMS</t>
  </si>
  <si>
    <t>REIMS CPAR</t>
  </si>
  <si>
    <t>REP</t>
  </si>
  <si>
    <t>RENNES CSG</t>
  </si>
  <si>
    <t>ROA</t>
  </si>
  <si>
    <t>ROANNAIS PATINAGE ARTISTIQUE</t>
  </si>
  <si>
    <t>ROE</t>
  </si>
  <si>
    <t>ESPAR</t>
  </si>
  <si>
    <t>SEG</t>
  </si>
  <si>
    <t>ST EGREVE USSE</t>
  </si>
  <si>
    <t>STE</t>
  </si>
  <si>
    <t>STEPHANOIS SPORTS DE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</si>
  <si>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</si>
  <si>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</si>
  <si>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</si>
  <si>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</si>
  <si>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</si>
  <si>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</si>
  <si>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</si>
  <si>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</si>
  <si>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</si>
  <si>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</si>
  <si>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</si>
  <si>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</si>
  <si>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</si>
  <si>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</si>
  <si>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</si>
  <si>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</si>
  <si>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</si>
  <si>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</si>
  <si>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VAP</t>
  </si>
  <si>
    <t>VAL PATIN</t>
  </si>
  <si>
    <t>VAN</t>
  </si>
  <si>
    <t>VANNES ICE CLUB</t>
  </si>
  <si>
    <t>VLA</t>
  </si>
  <si>
    <t>VILLARD DE LANS DANSE ET ARTISTIQUE</t>
  </si>
  <si>
    <t>VIL</t>
  </si>
  <si>
    <t>SKATING CLUB VILLENAVE D'ORNON</t>
  </si>
  <si>
    <t>VIRY OCDV</t>
  </si>
  <si>
    <t>WQL</t>
  </si>
  <si>
    <t>ENTENTE PATINAGE WASQUEHAL LILLE METROPOLE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</si>
  <si>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</si>
  <si>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</si>
  <si>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</si>
  <si>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</si>
  <si>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</si>
  <si>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</si>
  <si>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</si>
  <si>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</si>
  <si>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</si>
  <si>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</si>
  <si>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Code club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</si>
  <si>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</si>
  <si>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</si>
  <si>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</si>
  <si>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</si>
  <si>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</si>
  <si>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</si>
  <si>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</si>
  <si>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1-Poussins</t>
  </si>
  <si>
    <t>2-Avenirs</t>
  </si>
  <si>
    <t>3-Prébronze +</t>
  </si>
  <si>
    <t>rzir-nord-ouest@csndg.org</t>
  </si>
  <si>
    <t>rzir-centre-nord@csndg.org</t>
  </si>
  <si>
    <t>rzir-est@csndg.org</t>
  </si>
  <si>
    <t>rzir-sud-ouest@csndg.org</t>
  </si>
  <si>
    <t>rzir-sud-est@csndg.org</t>
  </si>
  <si>
    <t>Très important ! Pour les modalités d'inscription, consulter l'annonce de la compétition</t>
  </si>
  <si>
    <t>et à renvoyer par courrier à:</t>
  </si>
  <si>
    <t xml:space="preserve">
 </t>
  </si>
  <si>
    <t xml:space="preserve">Lieu :  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</si>
  <si>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</si>
  <si>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</si>
  <si>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</si>
  <si>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</si>
  <si>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</si>
  <si>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</si>
  <si>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</si>
  <si>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</si>
  <si>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</si>
  <si>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</si>
  <si>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</si>
  <si>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</si>
  <si>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Fichier à renvoyer par courrier :</t>
  </si>
  <si>
    <t>et par mail à :</t>
  </si>
  <si>
    <t>Nom et adresse pour envoi des chèques</t>
  </si>
  <si>
    <t>Mails correspondants</t>
  </si>
  <si>
    <t>Voir Communication CSNDG n° 213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</si>
  <si>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2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2"/>
      </rPr>
      <t>Renseigner que les cases jaunes</t>
    </r>
  </si>
  <si>
    <t>AVP</t>
  </si>
  <si>
    <t>CLUB AVIGNONAIS DE PATINAGE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</si>
  <si>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</si>
  <si>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</si>
  <si>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</si>
  <si>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</si>
  <si>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</si>
  <si>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</si>
  <si>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</si>
  <si>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</si>
  <si>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</si>
  <si>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</si>
  <si>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</si>
  <si>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</si>
  <si>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6-Préliminaire</t>
  </si>
  <si>
    <t>7-Préparatoire</t>
  </si>
  <si>
    <t>8-Prébronze</t>
  </si>
  <si>
    <t>9-Bronze</t>
  </si>
  <si>
    <t>10-Argent</t>
  </si>
  <si>
    <t>11-Vermeil</t>
  </si>
  <si>
    <t>Libellé</t>
  </si>
  <si>
    <t>ASODG</t>
  </si>
  <si>
    <t>TROPHEE KENNERSON</t>
  </si>
  <si>
    <t>dansesurglace.morzine@gmail.com</t>
  </si>
  <si>
    <t>DANSE SUR GLACE MORZINE</t>
  </si>
  <si>
    <t>CDGH</t>
  </si>
  <si>
    <t>4-Bronze +</t>
  </si>
  <si>
    <t>5-Argent +</t>
  </si>
  <si>
    <t>RENCONTRES INTER RÉGIONALES DE DANSE SUR GLACE - Saison 2018/2019</t>
  </si>
  <si>
    <t>SPORT ET PATINAGE</t>
  </si>
  <si>
    <t>Avant le 16/10/2019</t>
  </si>
  <si>
    <t>SPORT ET PATINAGE Chez M. COSNUAU Loïc 20, avenue de Tarente 29200 BREST</t>
  </si>
  <si>
    <t>TOURNOI INTER RÉGIONAL DE DANSE SUR GLACE - Saison 2019/2020</t>
  </si>
  <si>
    <t>1-Poussins F</t>
  </si>
  <si>
    <t>1-Poussins G</t>
  </si>
  <si>
    <t>2-Avenirs F</t>
  </si>
  <si>
    <t>2-Avenirs G</t>
  </si>
  <si>
    <t>3-Préparatoire + F</t>
  </si>
  <si>
    <t>3-Préparatoire + G</t>
  </si>
  <si>
    <t>4-Prébronze + F</t>
  </si>
  <si>
    <t>4-Prébronze + G</t>
  </si>
  <si>
    <t>5-Bronze + F</t>
  </si>
  <si>
    <t>5-Bronze + G</t>
  </si>
  <si>
    <t>6-Argent + F</t>
  </si>
  <si>
    <t>6-Argent + G</t>
  </si>
  <si>
    <t>7-Vermeil + F</t>
  </si>
  <si>
    <t>7-Vermeil + G</t>
  </si>
  <si>
    <t>8-Préliminaire F</t>
  </si>
  <si>
    <t>8-Préliminaire G</t>
  </si>
  <si>
    <t>9-Préparatoire F</t>
  </si>
  <si>
    <t>9-Préparatoire G</t>
  </si>
  <si>
    <t>10-Prébronze F</t>
  </si>
  <si>
    <t>10-Prébronze G</t>
  </si>
  <si>
    <t>11-Bronze F</t>
  </si>
  <si>
    <t>11-Bronze G</t>
  </si>
  <si>
    <t>12-Argent F</t>
  </si>
  <si>
    <t>12-Argent G</t>
  </si>
  <si>
    <t>13-Vermeil F</t>
  </si>
  <si>
    <t>13-Vermeil G</t>
  </si>
  <si>
    <t>14-Petit Or F</t>
  </si>
  <si>
    <t>14-Petit Or G</t>
  </si>
  <si>
    <t>TROPHÉE DE LA SAINT NICOLAS</t>
  </si>
  <si>
    <t xml:space="preserve">CLUB DE PATINAGE SUR GLACE D'EPINAL </t>
  </si>
  <si>
    <t>CPGE</t>
  </si>
  <si>
    <t>Mme Virginie Arnould 41 rue de Lorraine 88190 GOLBEY</t>
  </si>
  <si>
    <r>
      <t>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D'ORLÉANS</t>
    </r>
  </si>
  <si>
    <t>ASSOCIATION SPORTIVE ORLEANS DANSE SUR GLACE</t>
  </si>
  <si>
    <t>1 rue Alexandre Avisse 45000 ORLEANS</t>
  </si>
  <si>
    <t>DIJON - 28 et 29/03/2020</t>
  </si>
  <si>
    <t>EPINAL - 14 et 15/12/2019</t>
  </si>
  <si>
    <t>VITRY - 8 et 9/02/2020</t>
  </si>
  <si>
    <t>ORLÉANS - 30/11/2019 et 1/12/2019</t>
  </si>
  <si>
    <t>LE HAVRE - 29/02 et 01/03/2020</t>
  </si>
  <si>
    <t>MORZINE - 28 et 29/03/2020</t>
  </si>
  <si>
    <t>LYON (LGP) - 11 et 12/01/2020</t>
  </si>
  <si>
    <t>CASTRES - 14 et 15/12/2019</t>
  </si>
  <si>
    <t>TOULOUSE - 29/02 et 01/03/2020</t>
  </si>
  <si>
    <t>CLUB DANSE SUR GLACE MORZINE AVORIAZ</t>
  </si>
  <si>
    <t>BREST- 16 et 17/11/2019</t>
  </si>
  <si>
    <t>Avant le 26/01/2020</t>
  </si>
  <si>
    <t>Avant le 05/01/2020</t>
  </si>
  <si>
    <t>Avant le 10/11/2019</t>
  </si>
  <si>
    <t>Avant le 01/03/2020</t>
  </si>
  <si>
    <t>Avant le 8/12/2019</t>
  </si>
  <si>
    <t>tsgpatinage31@gmail.com</t>
  </si>
  <si>
    <t>gentilhomme.aude@gmail.com</t>
  </si>
  <si>
    <t>asgdb@bbox.fr</t>
  </si>
  <si>
    <t>valo.vinoy@gmail.com</t>
  </si>
  <si>
    <t>catherine.chane@orange.fr</t>
  </si>
  <si>
    <t>TROPHÉE PENN AR BED</t>
  </si>
  <si>
    <t>president@sep-brest.org</t>
  </si>
  <si>
    <t>ACADEMIE DES SPORTS DE GLACE DIJON-BOURGOGNE</t>
  </si>
  <si>
    <t>ASGDB</t>
  </si>
  <si>
    <t>TROPHÉE CASSIS</t>
  </si>
  <si>
    <t>TOURNOI INTER-RÉGIONAL DES FALAISES</t>
  </si>
  <si>
    <t>TROPHÉE ENTRE RHÔNE ET SAÔNE</t>
  </si>
  <si>
    <t>VINOY Valérie, 2E rue CHARRIN, 69100 VILLEURBANNE</t>
  </si>
  <si>
    <t>TOURNOI DES CIMES</t>
  </si>
  <si>
    <t>COUPE ROGER KENNERSON</t>
  </si>
  <si>
    <r>
      <t>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DU LILAS</t>
    </r>
  </si>
  <si>
    <t>ESV PATINAGE</t>
  </si>
  <si>
    <t>esvpatinage@gmail.com</t>
  </si>
  <si>
    <t>db.mauger@orange.fr</t>
  </si>
  <si>
    <t>ASGDB 1 boulevard Trimolet 21000 DIJON</t>
  </si>
  <si>
    <t>Toulouse Sports de Glace, 52 rue Georges Méliès 31130 BALMA</t>
  </si>
  <si>
    <t>Castres sports de glace L'archipel Boulevard georges pompidou 81100 CASTRES</t>
  </si>
  <si>
    <t>Club de danse sur glace, 502 route du palais des sports, 74110 MORZINE</t>
  </si>
  <si>
    <t>ESV Patinage, 17/19 allée des Coteaux 94400 VITRY SUR SEINE</t>
  </si>
  <si>
    <t>Club de Danse sur Glace du Havre, Chez M. Dufour, 4 rue de tous Vents, 76610 LE HAVRE</t>
  </si>
  <si>
    <t>ANGERS DANSE SUR GLACE</t>
  </si>
  <si>
    <t>adeline.dabescat@gmail.com</t>
  </si>
  <si>
    <t>Avant le 20/10/2019</t>
  </si>
  <si>
    <t>Avant le 20/10/2018</t>
  </si>
  <si>
    <t>Avant le 2/12/2019</t>
  </si>
  <si>
    <t>Avant le 14/11/2019</t>
  </si>
  <si>
    <t>MSG</t>
  </si>
  <si>
    <t>MONTPELLIER MÉDITERRANÉE MÉTROPOLE SG</t>
  </si>
  <si>
    <t>MONTPELLIER MEDITÉRRANÉE MÉTROPOLE SG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</si>
</sst>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??\ &quot;€&quot;_-;_-@_-"/>
    <numFmt numFmtId="175" formatCode="[$-40C]d\ mmmm\ yyyy;@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mmm\-yyyy"/>
  </numFmts>
  <fonts count="80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i/>
      <sz val="18"/>
      <color indexed="8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39"/>
      <name val="Arial"/>
      <family val="2"/>
    </font>
    <font>
      <b/>
      <i/>
      <sz val="14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FF"/>
      <name val="Arial"/>
      <family val="2"/>
    </font>
    <font>
      <b/>
      <i/>
      <sz val="14"/>
      <color theme="0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26" fillId="0" borderId="0">
      <alignment/>
      <protection/>
    </xf>
    <xf numFmtId="0" fontId="3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84">
    <xf numFmtId="0" fontId="0" fillId="0" borderId="0" xfId="0" applyAlignment="1">
      <alignment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quotePrefix="1">
      <alignment vertical="center"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14" fontId="0" fillId="33" borderId="15" xfId="0" applyNumberForma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11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174" fontId="10" fillId="34" borderId="21" xfId="43" applyNumberFormat="1" applyFont="1" applyFill="1" applyBorder="1" applyAlignment="1" applyProtection="1">
      <alignment vertical="center"/>
      <protection/>
    </xf>
    <xf numFmtId="0" fontId="11" fillId="34" borderId="21" xfId="0" applyFont="1" applyFill="1" applyBorder="1" applyAlignment="1" applyProtection="1">
      <alignment vertical="center"/>
      <protection/>
    </xf>
    <xf numFmtId="174" fontId="11" fillId="34" borderId="21" xfId="0" applyNumberFormat="1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174" fontId="10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14" fontId="0" fillId="34" borderId="29" xfId="0" applyNumberFormat="1" applyFill="1" applyBorder="1" applyAlignment="1" applyProtection="1">
      <alignment vertical="center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2" fillId="36" borderId="0" xfId="52" applyFont="1" applyFill="1" applyAlignment="1">
      <alignment horizontal="center"/>
      <protection/>
    </xf>
    <xf numFmtId="0" fontId="26" fillId="0" borderId="0" xfId="52">
      <alignment/>
      <protection/>
    </xf>
    <xf numFmtId="0" fontId="29" fillId="36" borderId="30" xfId="52" applyFont="1" applyFill="1" applyBorder="1" applyAlignment="1">
      <alignment horizontal="center" vertical="center"/>
      <protection/>
    </xf>
    <xf numFmtId="0" fontId="30" fillId="0" borderId="0" xfId="53">
      <alignment/>
      <protection/>
    </xf>
    <xf numFmtId="0" fontId="25" fillId="37" borderId="30" xfId="52" applyFont="1" applyFill="1" applyBorder="1">
      <alignment/>
      <protection/>
    </xf>
    <xf numFmtId="0" fontId="25" fillId="0" borderId="30" xfId="52" applyFont="1" applyFill="1" applyBorder="1">
      <alignment/>
      <protection/>
    </xf>
    <xf numFmtId="14" fontId="26" fillId="0" borderId="0" xfId="52" applyNumberFormat="1">
      <alignment/>
      <protection/>
    </xf>
    <xf numFmtId="0" fontId="26" fillId="0" borderId="0" xfId="52" applyFont="1">
      <alignment/>
      <protection/>
    </xf>
    <xf numFmtId="0" fontId="25" fillId="0" borderId="30" xfId="52" applyFont="1" applyBorder="1">
      <alignment/>
      <protection/>
    </xf>
    <xf numFmtId="0" fontId="25" fillId="0" borderId="31" xfId="52" applyFont="1" applyFill="1" applyBorder="1">
      <alignment/>
      <protection/>
    </xf>
    <xf numFmtId="0" fontId="25" fillId="0" borderId="32" xfId="52" applyFont="1" applyFill="1" applyBorder="1">
      <alignment/>
      <protection/>
    </xf>
    <xf numFmtId="0" fontId="2" fillId="36" borderId="0" xfId="53" applyFont="1" applyFill="1" applyAlignment="1">
      <alignment horizont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31" fillId="0" borderId="0" xfId="52" applyFont="1">
      <alignment/>
      <protection/>
    </xf>
    <xf numFmtId="0" fontId="0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7" fillId="0" borderId="0" xfId="52" applyFont="1" applyAlignment="1">
      <alignment horizontal="center"/>
      <protection/>
    </xf>
    <xf numFmtId="17" fontId="26" fillId="0" borderId="0" xfId="52" applyNumberFormat="1">
      <alignment/>
      <protection/>
    </xf>
    <xf numFmtId="0" fontId="0" fillId="33" borderId="16" xfId="0" applyFont="1" applyFill="1" applyBorder="1" applyAlignment="1" applyProtection="1">
      <alignment vertical="center"/>
      <protection locked="0"/>
    </xf>
    <xf numFmtId="0" fontId="33" fillId="0" borderId="0" xfId="45" applyFont="1" applyAlignment="1" applyProtection="1">
      <alignment/>
      <protection/>
    </xf>
    <xf numFmtId="0" fontId="77" fillId="0" borderId="0" xfId="0" applyFont="1" applyAlignment="1">
      <alignment vertical="center"/>
    </xf>
    <xf numFmtId="0" fontId="15" fillId="33" borderId="0" xfId="0" applyFont="1" applyFill="1" applyAlignment="1" applyProtection="1">
      <alignment horizontal="left" vertical="center"/>
      <protection locked="0"/>
    </xf>
    <xf numFmtId="0" fontId="26" fillId="0" borderId="0" xfId="52" applyAlignment="1">
      <alignment wrapText="1"/>
      <protection/>
    </xf>
    <xf numFmtId="0" fontId="26" fillId="0" borderId="0" xfId="52" applyFont="1" applyAlignment="1">
      <alignment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14" fontId="0" fillId="33" borderId="29" xfId="0" applyNumberForma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13" xfId="0" applyFont="1" applyFill="1" applyBorder="1" applyAlignment="1" applyProtection="1">
      <alignment horizontal="left" vertical="center"/>
      <protection/>
    </xf>
    <xf numFmtId="0" fontId="7" fillId="0" borderId="0" xfId="45" applyAlignment="1" applyProtection="1">
      <alignment/>
      <protection/>
    </xf>
    <xf numFmtId="0" fontId="0" fillId="34" borderId="21" xfId="0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6" fillId="0" borderId="0" xfId="52" applyFont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0" xfId="45" applyAlignment="1" applyProtection="1">
      <alignment vertical="center"/>
      <protection/>
    </xf>
    <xf numFmtId="0" fontId="26" fillId="0" borderId="0" xfId="52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vertical="center" wrapText="1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34" borderId="21" xfId="0" applyFont="1" applyFill="1" applyBorder="1" applyAlignment="1" applyProtection="1">
      <alignment horizontal="left" vertical="center"/>
      <protection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4" borderId="46" xfId="0" applyFill="1" applyBorder="1" applyAlignment="1" applyProtection="1">
      <alignment vertical="center"/>
      <protection/>
    </xf>
    <xf numFmtId="0" fontId="0" fillId="34" borderId="47" xfId="0" applyFill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175" fontId="78" fillId="38" borderId="12" xfId="0" applyNumberFormat="1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/>
      <protection/>
    </xf>
    <xf numFmtId="0" fontId="14" fillId="38" borderId="44" xfId="0" applyFont="1" applyFill="1" applyBorder="1" applyAlignment="1" applyProtection="1">
      <alignment horizontal="center" vertical="center" wrapText="1"/>
      <protection/>
    </xf>
    <xf numFmtId="0" fontId="14" fillId="38" borderId="45" xfId="0" applyFont="1" applyFill="1" applyBorder="1" applyAlignment="1" applyProtection="1">
      <alignment horizontal="center" vertical="center" wrapText="1"/>
      <protection/>
    </xf>
    <xf numFmtId="0" fontId="14" fillId="38" borderId="34" xfId="0" applyFont="1" applyFill="1" applyBorder="1" applyAlignment="1" applyProtection="1">
      <alignment horizontal="center" vertical="center" wrapText="1"/>
      <protection/>
    </xf>
    <xf numFmtId="0" fontId="22" fillId="35" borderId="44" xfId="0" applyFont="1" applyFill="1" applyBorder="1" applyAlignment="1" applyProtection="1">
      <alignment horizontal="center" vertical="center" wrapText="1"/>
      <protection/>
    </xf>
    <xf numFmtId="0" fontId="22" fillId="35" borderId="45" xfId="0" applyFont="1" applyFill="1" applyBorder="1" applyAlignment="1" applyProtection="1">
      <alignment horizontal="center" vertical="center" wrapText="1"/>
      <protection/>
    </xf>
    <xf numFmtId="0" fontId="22" fillId="35" borderId="34" xfId="0" applyFont="1" applyFill="1" applyBorder="1" applyAlignment="1" applyProtection="1">
      <alignment horizontal="center" vertical="center" wrapText="1"/>
      <protection/>
    </xf>
    <xf numFmtId="0" fontId="79" fillId="39" borderId="0" xfId="0" applyFont="1" applyFill="1" applyAlignment="1" applyProtection="1">
      <alignment horizontal="left" vertical="center"/>
      <protection/>
    </xf>
    <xf numFmtId="0" fontId="79" fillId="39" borderId="0" xfId="0" applyFont="1" applyFill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zir-centre-nord@csndg.org" TargetMode="External" /><Relationship Id="rId2" Type="http://schemas.openxmlformats.org/officeDocument/2006/relationships/hyperlink" Target="mailto:rzir-est@csndg.org" TargetMode="External" /><Relationship Id="rId3" Type="http://schemas.openxmlformats.org/officeDocument/2006/relationships/hyperlink" Target="mailto:rzir-sud-ouest@csndg.org" TargetMode="External" /><Relationship Id="rId4" Type="http://schemas.openxmlformats.org/officeDocument/2006/relationships/hyperlink" Target="mailto:rzir-sud-est@csndg.org" TargetMode="External" /><Relationship Id="rId5" Type="http://schemas.openxmlformats.org/officeDocument/2006/relationships/hyperlink" Target="mailto:adeline.dabescat@gmail.com" TargetMode="External" /><Relationship Id="rId6" Type="http://schemas.openxmlformats.org/officeDocument/2006/relationships/hyperlink" Target="mailto:dansesurglace.morzin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3"/>
  <sheetViews>
    <sheetView tabSelected="1" zoomScaleSheetLayoutView="100" zoomScalePageLayoutView="0" workbookViewId="0" topLeftCell="B1">
      <selection activeCell="D2" sqref="D2:H2"/>
    </sheetView>
  </sheetViews>
  <sheetFormatPr defaultColWidth="10.8515625" defaultRowHeight="12.75"/>
  <cols>
    <col min="1" max="2" width="24.421875" style="2" customWidth="1"/>
    <col min="3" max="3" width="22.140625" style="2" customWidth="1"/>
    <col min="4" max="4" width="28.0039062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421875" style="56" customWidth="1"/>
    <col min="9" max="10" width="16.421875" style="2" customWidth="1"/>
    <col min="11" max="11" width="12.421875" style="2" customWidth="1"/>
    <col min="12" max="12" width="4.8515625" style="2" bestFit="1" customWidth="1"/>
    <col min="13" max="13" width="66.7109375" style="2" customWidth="1"/>
    <col min="14" max="14" width="38.28125" style="2" bestFit="1" customWidth="1"/>
    <col min="15" max="15" width="27.140625" style="2" bestFit="1" customWidth="1"/>
    <col min="16" max="16384" width="10.8515625" style="2" customWidth="1"/>
  </cols>
  <sheetData>
    <row r="1" spans="1:10" ht="27.75">
      <c r="A1" s="160" t="s">
        <v>543</v>
      </c>
      <c r="B1" s="160"/>
      <c r="C1" s="160"/>
      <c r="D1" s="160"/>
      <c r="E1" s="160"/>
      <c r="F1" s="160"/>
      <c r="G1" s="160"/>
      <c r="H1" s="160"/>
      <c r="I1" s="1"/>
      <c r="J1" s="1"/>
    </row>
    <row r="2" spans="1:8" ht="27.75">
      <c r="A2" s="125" t="s">
        <v>480</v>
      </c>
      <c r="B2" s="104"/>
      <c r="C2" s="126" t="s">
        <v>492</v>
      </c>
      <c r="D2" s="165"/>
      <c r="E2" s="165"/>
      <c r="F2" s="165"/>
      <c r="G2" s="165"/>
      <c r="H2" s="165"/>
    </row>
    <row r="3" spans="1:8" ht="24.75">
      <c r="A3" s="161">
        <f>IF(ISNA(VLOOKUP($D$2,'bd'!M2:S11,2,FALSE)),"",VLOOKUP($D$2,'bd'!$M$2:$S$11,2,FALSE))</f>
      </c>
      <c r="B3" s="161"/>
      <c r="C3" s="161"/>
      <c r="D3" s="161"/>
      <c r="E3" s="161"/>
      <c r="F3" s="161"/>
      <c r="G3" s="161"/>
      <c r="H3" s="161"/>
    </row>
    <row r="4" spans="1:8" ht="22.5" thickBot="1">
      <c r="A4" s="3"/>
      <c r="B4" s="4" t="s">
        <v>59</v>
      </c>
      <c r="C4" s="166">
        <f>IF(ISNA(VLOOKUP($D$2,'bd'!M2:S11,3,FALSE)),"",VLOOKUP($D$2,'bd'!$M$2:$S$11,3,FALSE))</f>
      </c>
      <c r="D4" s="166"/>
      <c r="E4" s="166"/>
      <c r="F4" s="166"/>
      <c r="G4" s="166"/>
      <c r="H4" s="166"/>
    </row>
    <row r="5" spans="1:16" ht="60.75" customHeight="1" thickBot="1">
      <c r="A5" s="167" t="s">
        <v>489</v>
      </c>
      <c r="B5" s="168"/>
      <c r="C5" s="168"/>
      <c r="D5" s="168"/>
      <c r="E5" s="168"/>
      <c r="F5" s="168"/>
      <c r="G5" s="168"/>
      <c r="H5" s="169"/>
      <c r="L5" s="5"/>
      <c r="N5" s="5"/>
      <c r="O5" s="5"/>
      <c r="P5" s="5"/>
    </row>
    <row r="6" spans="1:17" ht="45" customHeight="1" thickBot="1">
      <c r="A6" s="170" t="s">
        <v>510</v>
      </c>
      <c r="B6" s="171"/>
      <c r="C6" s="171"/>
      <c r="D6" s="171"/>
      <c r="E6" s="171"/>
      <c r="F6" s="171"/>
      <c r="G6" s="171"/>
      <c r="H6" s="172"/>
      <c r="K6" s="6"/>
      <c r="L6" s="6"/>
      <c r="M6" s="6"/>
      <c r="N6" s="6"/>
      <c r="O6" s="6"/>
      <c r="P6" s="6"/>
      <c r="Q6" s="6"/>
    </row>
    <row r="7" spans="1:17" ht="6.75" customHeight="1" thickBot="1">
      <c r="A7" s="3"/>
      <c r="B7" s="3"/>
      <c r="C7" s="3"/>
      <c r="D7" s="3"/>
      <c r="E7" s="3"/>
      <c r="F7" s="7"/>
      <c r="G7" s="7"/>
      <c r="H7" s="55"/>
      <c r="K7" s="6"/>
      <c r="L7" s="6"/>
      <c r="M7" s="6"/>
      <c r="N7" s="8" t="s">
        <v>61</v>
      </c>
      <c r="O7" s="8" t="s">
        <v>61</v>
      </c>
      <c r="P7" s="8" t="s">
        <v>61</v>
      </c>
      <c r="Q7" s="6"/>
    </row>
    <row r="8" spans="1:11" ht="20.25">
      <c r="A8" s="9" t="s">
        <v>505</v>
      </c>
      <c r="B8" s="123"/>
      <c r="C8" s="164">
        <f>IF(ISNA(VLOOKUP($D$2,'bd'!M2:S11,4,FALSE)),"",VLOOKUP($D$2,'bd'!$M$2:$S$11,4,FALSE))</f>
      </c>
      <c r="D8" s="164"/>
      <c r="E8" s="10"/>
      <c r="F8" s="12"/>
      <c r="G8" s="12"/>
      <c r="H8" s="110"/>
      <c r="K8" s="6"/>
    </row>
    <row r="9" spans="1:11" ht="20.25" customHeight="1">
      <c r="A9" s="10" t="s">
        <v>506</v>
      </c>
      <c r="B9" s="173" t="e">
        <f>IF(ISNA(VLOOKUP($D$2,'bd'!M2:T11,8,0)),"",HYPERLINK("mailto:"&amp;VLOOKUP($D$2,'bd'!$M$2:$T$11,8,0),VLOOKUP($D$2,'bd'!$M$2:$T$11,8,0)))&amp;", "&amp;VLOOKUP($B$2,'bd'!$J$3:$K$7,2,0)</f>
        <v>#N/A</v>
      </c>
      <c r="C9" s="173"/>
      <c r="D9" s="174"/>
      <c r="E9" s="175"/>
      <c r="F9" s="176"/>
      <c r="G9" s="12"/>
      <c r="H9" s="110"/>
      <c r="K9" s="6"/>
    </row>
    <row r="10" spans="1:11" ht="21" thickBot="1">
      <c r="A10" s="127"/>
      <c r="B10" s="128"/>
      <c r="C10" s="128"/>
      <c r="D10" s="128"/>
      <c r="E10" s="122"/>
      <c r="F10" s="12"/>
      <c r="G10" s="12"/>
      <c r="H10" s="110"/>
      <c r="K10" s="6"/>
    </row>
    <row r="11" spans="1:11" ht="6" customHeight="1" thickBot="1">
      <c r="A11" s="11"/>
      <c r="B11" s="11"/>
      <c r="C11" s="11"/>
      <c r="D11" s="11"/>
      <c r="E11" s="14"/>
      <c r="F11" s="14"/>
      <c r="G11" s="7"/>
      <c r="H11" s="55"/>
      <c r="K11" s="6"/>
    </row>
    <row r="12" spans="1:11" ht="20.25">
      <c r="A12" s="15" t="s">
        <v>19</v>
      </c>
      <c r="B12" s="16"/>
      <c r="C12" s="16"/>
      <c r="D12" s="17" t="s">
        <v>22</v>
      </c>
      <c r="E12" s="18"/>
      <c r="F12" s="18"/>
      <c r="G12" s="18"/>
      <c r="H12" s="57"/>
      <c r="K12" s="6"/>
    </row>
    <row r="13" spans="1:11" ht="13.5">
      <c r="A13" s="19" t="s">
        <v>18</v>
      </c>
      <c r="B13" s="20"/>
      <c r="C13" s="11" t="s">
        <v>509</v>
      </c>
      <c r="D13" s="11"/>
      <c r="E13" s="11"/>
      <c r="F13" s="11"/>
      <c r="G13" s="11"/>
      <c r="H13" s="58"/>
      <c r="K13" s="6"/>
    </row>
    <row r="14" spans="1:11" ht="17.25">
      <c r="A14" s="19" t="s">
        <v>21</v>
      </c>
      <c r="B14" s="162">
        <f>IF(ISNA(VLOOKUP($B$13,'bd'!$A$1:$B$43,2,FALSE)),"",VLOOKUP($B$13,'bd'!$A$1:$B$43,2,FALSE))</f>
      </c>
      <c r="C14" s="162"/>
      <c r="D14" s="162"/>
      <c r="E14" s="162"/>
      <c r="F14" s="162"/>
      <c r="G14" s="162"/>
      <c r="H14" s="163"/>
      <c r="K14" s="6"/>
    </row>
    <row r="15" spans="1:11" ht="15">
      <c r="A15" s="19" t="s">
        <v>15</v>
      </c>
      <c r="B15" s="177" t="s">
        <v>16</v>
      </c>
      <c r="C15" s="177"/>
      <c r="D15" s="177"/>
      <c r="E15" s="177"/>
      <c r="F15" s="177"/>
      <c r="G15" s="177"/>
      <c r="H15" s="178"/>
      <c r="K15" s="6"/>
    </row>
    <row r="16" spans="1:11" ht="15">
      <c r="A16" s="19"/>
      <c r="B16" s="177" t="s">
        <v>17</v>
      </c>
      <c r="C16" s="177"/>
      <c r="D16" s="177"/>
      <c r="E16" s="177"/>
      <c r="F16" s="177"/>
      <c r="G16" s="177"/>
      <c r="H16" s="178"/>
      <c r="K16" s="6"/>
    </row>
    <row r="17" spans="1:11" ht="15.75" thickBot="1">
      <c r="A17" s="21"/>
      <c r="B17" s="182" t="s">
        <v>60</v>
      </c>
      <c r="C17" s="182"/>
      <c r="D17" s="182"/>
      <c r="E17" s="182"/>
      <c r="F17" s="182"/>
      <c r="G17" s="182"/>
      <c r="H17" s="183"/>
      <c r="K17" s="6"/>
    </row>
    <row r="18" spans="1:11" ht="6" customHeight="1" thickBot="1">
      <c r="A18" s="22"/>
      <c r="B18" s="7"/>
      <c r="C18" s="23"/>
      <c r="D18" s="7"/>
      <c r="E18" s="7"/>
      <c r="F18" s="7"/>
      <c r="G18" s="7"/>
      <c r="H18" s="55"/>
      <c r="K18" s="6"/>
    </row>
    <row r="19" spans="1:11" ht="21" thickBot="1">
      <c r="A19" s="146" t="s">
        <v>494</v>
      </c>
      <c r="B19" s="147"/>
      <c r="C19" s="147"/>
      <c r="D19" s="147"/>
      <c r="E19" s="147"/>
      <c r="F19" s="147"/>
      <c r="G19" s="147"/>
      <c r="H19" s="107"/>
      <c r="K19" s="6"/>
    </row>
    <row r="20" spans="1:11" ht="12.75">
      <c r="A20" s="68" t="s">
        <v>12</v>
      </c>
      <c r="B20" s="143" t="s">
        <v>62</v>
      </c>
      <c r="C20" s="143"/>
      <c r="D20" s="143"/>
      <c r="E20" s="143"/>
      <c r="F20" s="143"/>
      <c r="G20" s="143"/>
      <c r="H20" s="143"/>
      <c r="K20" s="6"/>
    </row>
    <row r="21" spans="1:11" ht="12" customHeight="1">
      <c r="A21" s="59" t="s">
        <v>6</v>
      </c>
      <c r="B21" s="60"/>
      <c r="C21" s="60"/>
      <c r="D21" s="60" t="s">
        <v>7</v>
      </c>
      <c r="E21" s="60"/>
      <c r="F21" s="60"/>
      <c r="G21" s="42"/>
      <c r="H21" s="61"/>
      <c r="K21" s="6"/>
    </row>
    <row r="22" spans="1:11" ht="12.75">
      <c r="A22" s="62" t="s">
        <v>2</v>
      </c>
      <c r="B22" s="63" t="s">
        <v>3</v>
      </c>
      <c r="C22" s="63" t="s">
        <v>8</v>
      </c>
      <c r="D22" s="63" t="s">
        <v>2</v>
      </c>
      <c r="E22" s="63" t="s">
        <v>3</v>
      </c>
      <c r="F22" s="63" t="s">
        <v>9</v>
      </c>
      <c r="G22" s="63" t="s">
        <v>20</v>
      </c>
      <c r="H22" s="64" t="s">
        <v>0</v>
      </c>
      <c r="K22" s="6"/>
    </row>
    <row r="23" spans="1:17" ht="12.75" thickBot="1">
      <c r="A23" s="65" t="s">
        <v>10</v>
      </c>
      <c r="B23" s="66" t="s">
        <v>11</v>
      </c>
      <c r="C23" s="67">
        <v>31413</v>
      </c>
      <c r="D23" s="66" t="s">
        <v>13</v>
      </c>
      <c r="E23" s="66" t="s">
        <v>14</v>
      </c>
      <c r="F23" s="67">
        <v>35431</v>
      </c>
      <c r="G23" s="66" t="s">
        <v>99</v>
      </c>
      <c r="H23" s="95" t="s">
        <v>120</v>
      </c>
      <c r="K23" s="6"/>
      <c r="L23" s="6"/>
      <c r="M23" s="6"/>
      <c r="O23" s="6"/>
      <c r="P23" s="6"/>
      <c r="Q23" s="6"/>
    </row>
    <row r="24" spans="1:17" ht="6.75" customHeight="1" hidden="1" thickBot="1">
      <c r="A24" s="27"/>
      <c r="B24" s="11"/>
      <c r="C24" s="11"/>
      <c r="D24" s="11"/>
      <c r="E24" s="11"/>
      <c r="F24" s="11"/>
      <c r="G24" s="11"/>
      <c r="H24" s="58"/>
      <c r="K24" s="6"/>
      <c r="L24" s="6"/>
      <c r="M24" s="6"/>
      <c r="N24" s="6"/>
      <c r="O24" s="6"/>
      <c r="P24" s="6"/>
      <c r="Q24" s="6"/>
    </row>
    <row r="25" spans="1:17" ht="12" customHeight="1">
      <c r="A25" s="28" t="s">
        <v>6</v>
      </c>
      <c r="B25" s="29"/>
      <c r="C25" s="29"/>
      <c r="D25" s="30" t="s">
        <v>7</v>
      </c>
      <c r="E25" s="29"/>
      <c r="F25" s="29"/>
      <c r="G25" s="123"/>
      <c r="H25" s="57"/>
      <c r="I25" s="6"/>
      <c r="J25" s="6"/>
      <c r="K25" s="6"/>
      <c r="L25" s="6"/>
      <c r="M25" s="6"/>
      <c r="O25" s="6"/>
      <c r="P25" s="6"/>
      <c r="Q25" s="6"/>
    </row>
    <row r="26" spans="1:17" ht="12.75">
      <c r="A26" s="24" t="s">
        <v>2</v>
      </c>
      <c r="B26" s="25" t="s">
        <v>3</v>
      </c>
      <c r="C26" s="25" t="s">
        <v>8</v>
      </c>
      <c r="D26" s="31" t="s">
        <v>2</v>
      </c>
      <c r="E26" s="25" t="s">
        <v>3</v>
      </c>
      <c r="F26" s="25" t="s">
        <v>9</v>
      </c>
      <c r="G26" s="25" t="s">
        <v>4</v>
      </c>
      <c r="H26" s="26" t="s">
        <v>0</v>
      </c>
      <c r="I26" s="6"/>
      <c r="J26" s="6"/>
      <c r="K26" s="6"/>
      <c r="L26" s="6"/>
      <c r="M26" s="6"/>
      <c r="N26" s="8" t="s">
        <v>61</v>
      </c>
      <c r="O26" s="6"/>
      <c r="P26" s="6"/>
      <c r="Q26" s="6"/>
    </row>
    <row r="27" spans="1:14" ht="15.75" customHeight="1">
      <c r="A27" s="32"/>
      <c r="B27" s="33"/>
      <c r="C27" s="34"/>
      <c r="D27" s="35"/>
      <c r="E27" s="33"/>
      <c r="F27" s="34"/>
      <c r="G27" s="51">
        <f aca="true" t="shared" si="0" ref="G27:G36">$B$13</f>
        <v>0</v>
      </c>
      <c r="H27" s="101"/>
      <c r="N27" s="6"/>
    </row>
    <row r="28" spans="1:14" ht="15.75" customHeight="1">
      <c r="A28" s="32"/>
      <c r="B28" s="33"/>
      <c r="C28" s="34"/>
      <c r="D28" s="35"/>
      <c r="E28" s="33"/>
      <c r="F28" s="34"/>
      <c r="G28" s="51">
        <f t="shared" si="0"/>
        <v>0</v>
      </c>
      <c r="H28" s="101"/>
      <c r="N28" s="6"/>
    </row>
    <row r="29" spans="1:8" ht="15.75" customHeight="1">
      <c r="A29" s="32"/>
      <c r="B29" s="33"/>
      <c r="C29" s="34"/>
      <c r="D29" s="35"/>
      <c r="E29" s="33"/>
      <c r="F29" s="34"/>
      <c r="G29" s="51">
        <f t="shared" si="0"/>
        <v>0</v>
      </c>
      <c r="H29" s="101"/>
    </row>
    <row r="30" spans="1:8" ht="15.75" customHeight="1">
      <c r="A30" s="32"/>
      <c r="B30" s="33"/>
      <c r="C30" s="34"/>
      <c r="D30" s="35"/>
      <c r="E30" s="33"/>
      <c r="F30" s="34"/>
      <c r="G30" s="51">
        <f t="shared" si="0"/>
        <v>0</v>
      </c>
      <c r="H30" s="101"/>
    </row>
    <row r="31" spans="1:14" ht="15.75" customHeight="1">
      <c r="A31" s="32"/>
      <c r="B31" s="33"/>
      <c r="C31" s="34"/>
      <c r="D31" s="35"/>
      <c r="E31" s="33"/>
      <c r="F31" s="34"/>
      <c r="G31" s="51">
        <f t="shared" si="0"/>
        <v>0</v>
      </c>
      <c r="H31" s="101"/>
      <c r="N31" s="6"/>
    </row>
    <row r="32" spans="1:8" ht="15.75" customHeight="1">
      <c r="A32" s="32"/>
      <c r="B32" s="33"/>
      <c r="C32" s="34"/>
      <c r="D32" s="35"/>
      <c r="E32" s="33"/>
      <c r="F32" s="34"/>
      <c r="G32" s="51">
        <f t="shared" si="0"/>
        <v>0</v>
      </c>
      <c r="H32" s="101"/>
    </row>
    <row r="33" spans="1:8" ht="15.75" customHeight="1">
      <c r="A33" s="32"/>
      <c r="B33" s="33"/>
      <c r="C33" s="34"/>
      <c r="D33" s="35"/>
      <c r="E33" s="33"/>
      <c r="F33" s="34"/>
      <c r="G33" s="51">
        <f t="shared" si="0"/>
        <v>0</v>
      </c>
      <c r="H33" s="101"/>
    </row>
    <row r="34" spans="1:8" ht="15.75" customHeight="1">
      <c r="A34" s="32"/>
      <c r="B34" s="33"/>
      <c r="C34" s="34"/>
      <c r="D34" s="35"/>
      <c r="E34" s="33"/>
      <c r="F34" s="34"/>
      <c r="G34" s="51">
        <f t="shared" si="0"/>
        <v>0</v>
      </c>
      <c r="H34" s="101"/>
    </row>
    <row r="35" spans="1:8" ht="15.75" customHeight="1">
      <c r="A35" s="32"/>
      <c r="B35" s="33"/>
      <c r="C35" s="34"/>
      <c r="D35" s="35"/>
      <c r="E35" s="33"/>
      <c r="F35" s="34"/>
      <c r="G35" s="51">
        <f t="shared" si="0"/>
        <v>0</v>
      </c>
      <c r="H35" s="101"/>
    </row>
    <row r="36" spans="1:8" ht="15.75" customHeight="1">
      <c r="A36" s="32"/>
      <c r="B36" s="33"/>
      <c r="C36" s="34"/>
      <c r="D36" s="35"/>
      <c r="E36" s="33"/>
      <c r="F36" s="34"/>
      <c r="G36" s="51">
        <f t="shared" si="0"/>
        <v>0</v>
      </c>
      <c r="H36" s="101"/>
    </row>
    <row r="37" spans="1:11" ht="6.75" customHeight="1" thickBot="1">
      <c r="A37" s="7"/>
      <c r="B37" s="7"/>
      <c r="C37" s="7"/>
      <c r="D37" s="7"/>
      <c r="E37" s="7"/>
      <c r="F37" s="7"/>
      <c r="G37" s="7"/>
      <c r="K37" s="36"/>
    </row>
    <row r="38" spans="1:11" ht="21" thickBot="1">
      <c r="A38" s="146" t="s">
        <v>493</v>
      </c>
      <c r="B38" s="147"/>
      <c r="C38" s="147"/>
      <c r="D38" s="147"/>
      <c r="E38" s="147"/>
      <c r="F38" s="147"/>
      <c r="G38" s="148"/>
      <c r="K38" s="36"/>
    </row>
    <row r="39" spans="1:11" ht="12.75">
      <c r="A39" s="68" t="s">
        <v>12</v>
      </c>
      <c r="B39" s="137" t="s">
        <v>62</v>
      </c>
      <c r="C39" s="137"/>
      <c r="D39" s="137"/>
      <c r="E39" s="137"/>
      <c r="F39" s="137"/>
      <c r="G39" s="138"/>
      <c r="K39" s="36"/>
    </row>
    <row r="40" spans="1:11" ht="12.75">
      <c r="A40" s="62" t="s">
        <v>2</v>
      </c>
      <c r="B40" s="63" t="s">
        <v>3</v>
      </c>
      <c r="C40" s="63" t="s">
        <v>5</v>
      </c>
      <c r="D40" s="63" t="s">
        <v>20</v>
      </c>
      <c r="E40" s="63" t="s">
        <v>0</v>
      </c>
      <c r="F40" s="139" t="s">
        <v>93</v>
      </c>
      <c r="G40" s="140"/>
      <c r="K40" s="36"/>
    </row>
    <row r="41" spans="1:11" ht="12.75" thickBot="1">
      <c r="A41" s="65" t="s">
        <v>10</v>
      </c>
      <c r="B41" s="66" t="s">
        <v>11</v>
      </c>
      <c r="C41" s="67">
        <v>35431</v>
      </c>
      <c r="D41" s="66" t="s">
        <v>99</v>
      </c>
      <c r="E41" s="66" t="s">
        <v>120</v>
      </c>
      <c r="F41" s="141" t="s">
        <v>107</v>
      </c>
      <c r="G41" s="142"/>
      <c r="K41" s="36"/>
    </row>
    <row r="42" spans="1:11" ht="6" customHeight="1">
      <c r="A42" s="38"/>
      <c r="B42" s="123"/>
      <c r="C42" s="123"/>
      <c r="D42" s="123"/>
      <c r="E42" s="54"/>
      <c r="F42" s="135"/>
      <c r="G42" s="136"/>
      <c r="K42" s="36"/>
    </row>
    <row r="43" spans="1:13" ht="12.75">
      <c r="A43" s="24" t="s">
        <v>2</v>
      </c>
      <c r="B43" s="25" t="s">
        <v>3</v>
      </c>
      <c r="C43" s="25" t="s">
        <v>5</v>
      </c>
      <c r="D43" s="25" t="s">
        <v>20</v>
      </c>
      <c r="E43" s="25" t="s">
        <v>0</v>
      </c>
      <c r="F43" s="153" t="s">
        <v>94</v>
      </c>
      <c r="G43" s="154"/>
      <c r="K43" s="36"/>
      <c r="M43" s="2" t="s">
        <v>64</v>
      </c>
    </row>
    <row r="44" spans="1:11" ht="15" customHeight="1">
      <c r="A44" s="32"/>
      <c r="B44" s="33"/>
      <c r="C44" s="34"/>
      <c r="D44" s="51">
        <f aca="true" t="shared" si="1" ref="D44:D91">$B$13</f>
        <v>0</v>
      </c>
      <c r="E44" s="33"/>
      <c r="F44" s="133"/>
      <c r="G44" s="134"/>
      <c r="K44" s="36"/>
    </row>
    <row r="45" spans="1:11" ht="15" customHeight="1">
      <c r="A45" s="32"/>
      <c r="B45" s="33"/>
      <c r="C45" s="34"/>
      <c r="D45" s="51">
        <f t="shared" si="1"/>
        <v>0</v>
      </c>
      <c r="E45" s="33"/>
      <c r="F45" s="133"/>
      <c r="G45" s="134"/>
      <c r="K45" s="36"/>
    </row>
    <row r="46" spans="1:11" ht="15" customHeight="1">
      <c r="A46" s="32"/>
      <c r="B46" s="33"/>
      <c r="C46" s="34"/>
      <c r="D46" s="51">
        <f t="shared" si="1"/>
        <v>0</v>
      </c>
      <c r="E46" s="33"/>
      <c r="F46" s="133"/>
      <c r="G46" s="134"/>
      <c r="K46" s="36"/>
    </row>
    <row r="47" spans="1:11" ht="15" customHeight="1">
      <c r="A47" s="32"/>
      <c r="B47" s="33"/>
      <c r="C47" s="34"/>
      <c r="D47" s="51">
        <f t="shared" si="1"/>
        <v>0</v>
      </c>
      <c r="E47" s="33"/>
      <c r="F47" s="133"/>
      <c r="G47" s="134"/>
      <c r="K47" s="36"/>
    </row>
    <row r="48" spans="1:11" ht="15" customHeight="1">
      <c r="A48" s="32"/>
      <c r="B48" s="33"/>
      <c r="C48" s="34"/>
      <c r="D48" s="51">
        <f t="shared" si="1"/>
        <v>0</v>
      </c>
      <c r="E48" s="33"/>
      <c r="F48" s="133"/>
      <c r="G48" s="134"/>
      <c r="K48" s="36"/>
    </row>
    <row r="49" spans="1:11" ht="15" customHeight="1">
      <c r="A49" s="32"/>
      <c r="B49" s="33"/>
      <c r="C49" s="34"/>
      <c r="D49" s="51">
        <f t="shared" si="1"/>
        <v>0</v>
      </c>
      <c r="E49" s="33"/>
      <c r="F49" s="133"/>
      <c r="G49" s="134"/>
      <c r="K49" s="36"/>
    </row>
    <row r="50" spans="1:11" ht="15" customHeight="1">
      <c r="A50" s="32"/>
      <c r="B50" s="33"/>
      <c r="C50" s="34"/>
      <c r="D50" s="51">
        <f t="shared" si="1"/>
        <v>0</v>
      </c>
      <c r="E50" s="33"/>
      <c r="F50" s="133"/>
      <c r="G50" s="134"/>
      <c r="K50" s="36"/>
    </row>
    <row r="51" spans="1:11" ht="15" customHeight="1">
      <c r="A51" s="32"/>
      <c r="B51" s="33"/>
      <c r="C51" s="34"/>
      <c r="D51" s="51">
        <f t="shared" si="1"/>
        <v>0</v>
      </c>
      <c r="E51" s="33"/>
      <c r="F51" s="133"/>
      <c r="G51" s="134"/>
      <c r="K51" s="36"/>
    </row>
    <row r="52" spans="1:11" ht="15" customHeight="1">
      <c r="A52" s="32"/>
      <c r="B52" s="33"/>
      <c r="C52" s="34"/>
      <c r="D52" s="51">
        <f t="shared" si="1"/>
        <v>0</v>
      </c>
      <c r="E52" s="33"/>
      <c r="F52" s="133"/>
      <c r="G52" s="134"/>
      <c r="K52" s="36"/>
    </row>
    <row r="53" spans="1:11" ht="15" customHeight="1">
      <c r="A53" s="32"/>
      <c r="B53" s="33"/>
      <c r="C53" s="34"/>
      <c r="D53" s="51">
        <f t="shared" si="1"/>
        <v>0</v>
      </c>
      <c r="E53" s="33"/>
      <c r="F53" s="133"/>
      <c r="G53" s="134"/>
      <c r="K53" s="36"/>
    </row>
    <row r="54" spans="1:11" ht="15" customHeight="1">
      <c r="A54" s="32"/>
      <c r="B54" s="33"/>
      <c r="C54" s="34"/>
      <c r="D54" s="51">
        <f t="shared" si="1"/>
        <v>0</v>
      </c>
      <c r="E54" s="33"/>
      <c r="F54" s="133"/>
      <c r="G54" s="134"/>
      <c r="K54" s="36"/>
    </row>
    <row r="55" spans="1:11" ht="15" customHeight="1">
      <c r="A55" s="32"/>
      <c r="B55" s="33"/>
      <c r="C55" s="34"/>
      <c r="D55" s="51">
        <f t="shared" si="1"/>
        <v>0</v>
      </c>
      <c r="E55" s="33"/>
      <c r="F55" s="133"/>
      <c r="G55" s="134"/>
      <c r="K55" s="36"/>
    </row>
    <row r="56" spans="1:11" ht="15" customHeight="1">
      <c r="A56" s="32"/>
      <c r="B56" s="33"/>
      <c r="C56" s="34"/>
      <c r="D56" s="51">
        <f t="shared" si="1"/>
        <v>0</v>
      </c>
      <c r="E56" s="33"/>
      <c r="F56" s="133"/>
      <c r="G56" s="134"/>
      <c r="K56" s="36"/>
    </row>
    <row r="57" spans="1:11" ht="15" customHeight="1">
      <c r="A57" s="32"/>
      <c r="B57" s="33"/>
      <c r="C57" s="34"/>
      <c r="D57" s="51">
        <f t="shared" si="1"/>
        <v>0</v>
      </c>
      <c r="E57" s="33"/>
      <c r="F57" s="133"/>
      <c r="G57" s="134"/>
      <c r="K57" s="36"/>
    </row>
    <row r="58" spans="1:11" ht="15" customHeight="1">
      <c r="A58" s="32"/>
      <c r="B58" s="33"/>
      <c r="C58" s="34"/>
      <c r="D58" s="51">
        <f t="shared" si="1"/>
        <v>0</v>
      </c>
      <c r="E58" s="33"/>
      <c r="F58" s="133"/>
      <c r="G58" s="134"/>
      <c r="K58" s="36"/>
    </row>
    <row r="59" spans="1:11" ht="15" customHeight="1">
      <c r="A59" s="32"/>
      <c r="B59" s="33"/>
      <c r="C59" s="34"/>
      <c r="D59" s="51">
        <f t="shared" si="1"/>
        <v>0</v>
      </c>
      <c r="E59" s="33"/>
      <c r="F59" s="133"/>
      <c r="G59" s="134"/>
      <c r="K59" s="36"/>
    </row>
    <row r="60" spans="1:11" ht="15" customHeight="1">
      <c r="A60" s="32"/>
      <c r="B60" s="33"/>
      <c r="C60" s="34"/>
      <c r="D60" s="51">
        <f t="shared" si="1"/>
        <v>0</v>
      </c>
      <c r="E60" s="33"/>
      <c r="F60" s="133"/>
      <c r="G60" s="134"/>
      <c r="K60" s="36"/>
    </row>
    <row r="61" spans="1:11" ht="15" customHeight="1">
      <c r="A61" s="32"/>
      <c r="B61" s="33"/>
      <c r="C61" s="34"/>
      <c r="D61" s="51">
        <f t="shared" si="1"/>
        <v>0</v>
      </c>
      <c r="E61" s="33"/>
      <c r="F61" s="133"/>
      <c r="G61" s="134"/>
      <c r="J61" s="39"/>
      <c r="K61" s="36"/>
    </row>
    <row r="62" spans="1:11" ht="15" customHeight="1">
      <c r="A62" s="32"/>
      <c r="B62" s="33"/>
      <c r="C62" s="34"/>
      <c r="D62" s="51">
        <f t="shared" si="1"/>
        <v>0</v>
      </c>
      <c r="E62" s="33"/>
      <c r="F62" s="133"/>
      <c r="G62" s="134"/>
      <c r="J62" s="39"/>
      <c r="K62" s="36"/>
    </row>
    <row r="63" spans="1:11" ht="15" customHeight="1">
      <c r="A63" s="32"/>
      <c r="B63" s="33"/>
      <c r="C63" s="34"/>
      <c r="D63" s="51">
        <f t="shared" si="1"/>
        <v>0</v>
      </c>
      <c r="E63" s="33"/>
      <c r="F63" s="133"/>
      <c r="G63" s="134"/>
      <c r="J63" s="39"/>
      <c r="K63" s="36"/>
    </row>
    <row r="64" spans="1:11" ht="15" customHeight="1">
      <c r="A64" s="32"/>
      <c r="B64" s="33"/>
      <c r="C64" s="34"/>
      <c r="D64" s="51">
        <f t="shared" si="1"/>
        <v>0</v>
      </c>
      <c r="E64" s="33"/>
      <c r="F64" s="133"/>
      <c r="G64" s="134"/>
      <c r="J64" s="39"/>
      <c r="K64" s="36"/>
    </row>
    <row r="65" spans="1:11" ht="15" customHeight="1">
      <c r="A65" s="32"/>
      <c r="B65" s="33"/>
      <c r="C65" s="34"/>
      <c r="D65" s="51">
        <f t="shared" si="1"/>
        <v>0</v>
      </c>
      <c r="E65" s="33"/>
      <c r="F65" s="133"/>
      <c r="G65" s="134"/>
      <c r="J65" s="39"/>
      <c r="K65" s="36"/>
    </row>
    <row r="66" spans="1:11" ht="15" customHeight="1">
      <c r="A66" s="32"/>
      <c r="B66" s="33"/>
      <c r="C66" s="34"/>
      <c r="D66" s="51">
        <f t="shared" si="1"/>
        <v>0</v>
      </c>
      <c r="E66" s="33"/>
      <c r="F66" s="133"/>
      <c r="G66" s="134"/>
      <c r="J66" s="39"/>
      <c r="K66" s="36"/>
    </row>
    <row r="67" spans="1:11" ht="15" customHeight="1">
      <c r="A67" s="32"/>
      <c r="B67" s="33"/>
      <c r="C67" s="34"/>
      <c r="D67" s="51">
        <f t="shared" si="1"/>
        <v>0</v>
      </c>
      <c r="E67" s="33"/>
      <c r="F67" s="133"/>
      <c r="G67" s="134"/>
      <c r="J67" s="39"/>
      <c r="K67" s="36"/>
    </row>
    <row r="68" spans="1:11" ht="15" customHeight="1">
      <c r="A68" s="32"/>
      <c r="B68" s="33"/>
      <c r="C68" s="34"/>
      <c r="D68" s="51">
        <f t="shared" si="1"/>
        <v>0</v>
      </c>
      <c r="E68" s="33"/>
      <c r="F68" s="133"/>
      <c r="G68" s="134"/>
      <c r="J68" s="39"/>
      <c r="K68" s="36"/>
    </row>
    <row r="69" spans="1:11" ht="15" customHeight="1">
      <c r="A69" s="32"/>
      <c r="B69" s="33"/>
      <c r="C69" s="34"/>
      <c r="D69" s="51">
        <f t="shared" si="1"/>
        <v>0</v>
      </c>
      <c r="E69" s="33"/>
      <c r="F69" s="133"/>
      <c r="G69" s="134"/>
      <c r="I69" s="39"/>
      <c r="J69" s="39"/>
      <c r="K69" s="36"/>
    </row>
    <row r="70" spans="1:11" ht="15" customHeight="1">
      <c r="A70" s="32"/>
      <c r="B70" s="33"/>
      <c r="C70" s="34"/>
      <c r="D70" s="51">
        <f t="shared" si="1"/>
        <v>0</v>
      </c>
      <c r="E70" s="33"/>
      <c r="F70" s="133"/>
      <c r="G70" s="134"/>
      <c r="I70" s="39"/>
      <c r="J70" s="39"/>
      <c r="K70" s="36"/>
    </row>
    <row r="71" spans="1:11" ht="15" customHeight="1">
      <c r="A71" s="32"/>
      <c r="B71" s="33"/>
      <c r="C71" s="34"/>
      <c r="D71" s="51">
        <f t="shared" si="1"/>
        <v>0</v>
      </c>
      <c r="E71" s="33"/>
      <c r="F71" s="133"/>
      <c r="G71" s="134"/>
      <c r="I71" s="39"/>
      <c r="J71" s="39"/>
      <c r="K71" s="36"/>
    </row>
    <row r="72" spans="1:11" ht="15" customHeight="1">
      <c r="A72" s="32"/>
      <c r="B72" s="33"/>
      <c r="C72" s="34"/>
      <c r="D72" s="51">
        <f t="shared" si="1"/>
        <v>0</v>
      </c>
      <c r="E72" s="33"/>
      <c r="F72" s="133"/>
      <c r="G72" s="134"/>
      <c r="I72" s="39"/>
      <c r="J72" s="39"/>
      <c r="K72" s="36"/>
    </row>
    <row r="73" spans="1:11" ht="15" customHeight="1" thickBot="1">
      <c r="A73" s="32"/>
      <c r="B73" s="33"/>
      <c r="C73" s="34"/>
      <c r="D73" s="51">
        <f t="shared" si="1"/>
        <v>0</v>
      </c>
      <c r="E73" s="33"/>
      <c r="F73" s="151"/>
      <c r="G73" s="152"/>
      <c r="I73" s="39"/>
      <c r="J73" s="39"/>
      <c r="K73" s="36"/>
    </row>
    <row r="74" spans="1:11" s="13" customFormat="1" ht="6" customHeight="1">
      <c r="A74" s="123"/>
      <c r="B74" s="123"/>
      <c r="C74" s="123"/>
      <c r="D74" s="123"/>
      <c r="E74" s="123"/>
      <c r="F74" s="155"/>
      <c r="G74" s="155"/>
      <c r="H74" s="108"/>
      <c r="K74" s="109"/>
    </row>
    <row r="75" spans="1:11" ht="42.75" customHeight="1" thickBot="1">
      <c r="A75" s="158" t="s">
        <v>539</v>
      </c>
      <c r="B75" s="159"/>
      <c r="C75" s="159"/>
      <c r="D75" s="159"/>
      <c r="E75" s="159"/>
      <c r="F75" s="159"/>
      <c r="G75" s="159"/>
      <c r="K75" s="36"/>
    </row>
    <row r="76" spans="1:11" ht="21" thickBot="1">
      <c r="A76" s="146" t="s">
        <v>495</v>
      </c>
      <c r="B76" s="147"/>
      <c r="C76" s="147"/>
      <c r="D76" s="147"/>
      <c r="E76" s="147"/>
      <c r="F76" s="147"/>
      <c r="G76" s="148"/>
      <c r="K76" s="36"/>
    </row>
    <row r="77" spans="1:11" ht="12.75">
      <c r="A77" s="68" t="s">
        <v>12</v>
      </c>
      <c r="B77" s="137" t="s">
        <v>62</v>
      </c>
      <c r="C77" s="137"/>
      <c r="D77" s="137"/>
      <c r="E77" s="137"/>
      <c r="F77" s="137"/>
      <c r="G77" s="138"/>
      <c r="K77" s="36"/>
    </row>
    <row r="78" spans="1:11" ht="12.75">
      <c r="A78" s="62" t="s">
        <v>2</v>
      </c>
      <c r="B78" s="63" t="s">
        <v>3</v>
      </c>
      <c r="C78" s="63" t="s">
        <v>5</v>
      </c>
      <c r="D78" s="63" t="s">
        <v>20</v>
      </c>
      <c r="E78" s="63" t="s">
        <v>0</v>
      </c>
      <c r="F78" s="139" t="s">
        <v>93</v>
      </c>
      <c r="G78" s="140"/>
      <c r="K78" s="36"/>
    </row>
    <row r="79" spans="1:11" ht="12.75" thickBot="1">
      <c r="A79" s="65" t="s">
        <v>10</v>
      </c>
      <c r="B79" s="66" t="s">
        <v>11</v>
      </c>
      <c r="C79" s="67">
        <v>35431</v>
      </c>
      <c r="D79" s="66" t="s">
        <v>99</v>
      </c>
      <c r="E79" s="66" t="s">
        <v>503</v>
      </c>
      <c r="F79" s="156" t="s">
        <v>498</v>
      </c>
      <c r="G79" s="157"/>
      <c r="K79" s="36"/>
    </row>
    <row r="80" spans="1:11" ht="6" customHeight="1">
      <c r="A80" s="27"/>
      <c r="B80" s="11"/>
      <c r="C80" s="11"/>
      <c r="D80" s="11"/>
      <c r="E80" s="115"/>
      <c r="F80" s="116"/>
      <c r="G80" s="117"/>
      <c r="K80" s="36"/>
    </row>
    <row r="81" spans="1:13" ht="12.75">
      <c r="A81" s="24" t="s">
        <v>2</v>
      </c>
      <c r="B81" s="25" t="s">
        <v>3</v>
      </c>
      <c r="C81" s="25" t="s">
        <v>5</v>
      </c>
      <c r="D81" s="25" t="s">
        <v>20</v>
      </c>
      <c r="E81" s="25" t="s">
        <v>0</v>
      </c>
      <c r="F81" s="153" t="s">
        <v>94</v>
      </c>
      <c r="G81" s="154"/>
      <c r="K81" s="36"/>
      <c r="M81" s="2" t="s">
        <v>64</v>
      </c>
    </row>
    <row r="82" spans="1:11" ht="15" customHeight="1">
      <c r="A82" s="32"/>
      <c r="B82" s="33"/>
      <c r="C82" s="34"/>
      <c r="D82" s="51">
        <f t="shared" si="1"/>
        <v>0</v>
      </c>
      <c r="E82" s="33"/>
      <c r="F82" s="133"/>
      <c r="G82" s="134"/>
      <c r="I82" s="39"/>
      <c r="J82" s="39"/>
      <c r="K82" s="36"/>
    </row>
    <row r="83" spans="1:11" ht="15" customHeight="1">
      <c r="A83" s="32"/>
      <c r="B83" s="33"/>
      <c r="C83" s="34"/>
      <c r="D83" s="51">
        <f t="shared" si="1"/>
        <v>0</v>
      </c>
      <c r="E83" s="33"/>
      <c r="F83" s="133"/>
      <c r="G83" s="134"/>
      <c r="I83" s="39"/>
      <c r="J83" s="39"/>
      <c r="K83" s="36"/>
    </row>
    <row r="84" spans="1:11" ht="15" customHeight="1">
      <c r="A84" s="32"/>
      <c r="B84" s="33"/>
      <c r="C84" s="34"/>
      <c r="D84" s="51">
        <f t="shared" si="1"/>
        <v>0</v>
      </c>
      <c r="E84" s="33"/>
      <c r="F84" s="133"/>
      <c r="G84" s="134"/>
      <c r="I84" s="39"/>
      <c r="J84" s="39"/>
      <c r="K84" s="36"/>
    </row>
    <row r="85" spans="1:11" ht="15" customHeight="1">
      <c r="A85" s="32"/>
      <c r="B85" s="33"/>
      <c r="C85" s="34"/>
      <c r="D85" s="51">
        <f t="shared" si="1"/>
        <v>0</v>
      </c>
      <c r="E85" s="33"/>
      <c r="F85" s="133"/>
      <c r="G85" s="134"/>
      <c r="I85" s="39"/>
      <c r="J85" s="39"/>
      <c r="K85" s="36"/>
    </row>
    <row r="86" spans="1:11" ht="15" customHeight="1">
      <c r="A86" s="32"/>
      <c r="B86" s="33"/>
      <c r="C86" s="34"/>
      <c r="D86" s="51">
        <f t="shared" si="1"/>
        <v>0</v>
      </c>
      <c r="E86" s="33"/>
      <c r="F86" s="133"/>
      <c r="G86" s="134"/>
      <c r="I86" s="39"/>
      <c r="J86" s="39"/>
      <c r="K86" s="36"/>
    </row>
    <row r="87" spans="1:11" ht="15" customHeight="1">
      <c r="A87" s="32"/>
      <c r="B87" s="33"/>
      <c r="C87" s="34"/>
      <c r="D87" s="51">
        <f t="shared" si="1"/>
        <v>0</v>
      </c>
      <c r="E87" s="33"/>
      <c r="F87" s="133"/>
      <c r="G87" s="134"/>
      <c r="I87" s="39"/>
      <c r="J87" s="39"/>
      <c r="K87" s="36"/>
    </row>
    <row r="88" spans="1:11" ht="15" customHeight="1">
      <c r="A88" s="32"/>
      <c r="B88" s="33"/>
      <c r="C88" s="34"/>
      <c r="D88" s="51">
        <f t="shared" si="1"/>
        <v>0</v>
      </c>
      <c r="E88" s="33"/>
      <c r="F88" s="133"/>
      <c r="G88" s="134"/>
      <c r="I88" s="39"/>
      <c r="J88" s="39"/>
      <c r="K88" s="36"/>
    </row>
    <row r="89" spans="1:11" ht="15" customHeight="1">
      <c r="A89" s="32"/>
      <c r="B89" s="33"/>
      <c r="C89" s="34"/>
      <c r="D89" s="51">
        <f t="shared" si="1"/>
        <v>0</v>
      </c>
      <c r="E89" s="33"/>
      <c r="F89" s="133"/>
      <c r="G89" s="134"/>
      <c r="I89" s="39"/>
      <c r="J89" s="39"/>
      <c r="K89" s="36"/>
    </row>
    <row r="90" spans="1:11" ht="15" customHeight="1">
      <c r="A90" s="32"/>
      <c r="B90" s="33"/>
      <c r="C90" s="34"/>
      <c r="D90" s="51">
        <f t="shared" si="1"/>
        <v>0</v>
      </c>
      <c r="E90" s="33"/>
      <c r="F90" s="133"/>
      <c r="G90" s="134"/>
      <c r="I90" s="39"/>
      <c r="J90" s="39"/>
      <c r="K90" s="36"/>
    </row>
    <row r="91" spans="1:11" ht="15" customHeight="1" thickBot="1">
      <c r="A91" s="111"/>
      <c r="B91" s="112"/>
      <c r="C91" s="113"/>
      <c r="D91" s="114">
        <f t="shared" si="1"/>
        <v>0</v>
      </c>
      <c r="E91" s="112"/>
      <c r="F91" s="151"/>
      <c r="G91" s="152"/>
      <c r="I91" s="39"/>
      <c r="J91" s="39"/>
      <c r="K91" s="36"/>
    </row>
    <row r="92" spans="1:11" ht="6.75" customHeight="1" thickBot="1">
      <c r="A92" s="7"/>
      <c r="B92" s="11"/>
      <c r="C92" s="11"/>
      <c r="D92" s="11"/>
      <c r="E92" s="37"/>
      <c r="I92" s="40"/>
      <c r="J92" s="40"/>
      <c r="K92" s="36"/>
    </row>
    <row r="93" spans="1:11" ht="20.25">
      <c r="A93" s="179" t="s">
        <v>23</v>
      </c>
      <c r="B93" s="180"/>
      <c r="C93" s="180"/>
      <c r="D93" s="180"/>
      <c r="E93" s="181"/>
      <c r="I93" s="6"/>
      <c r="J93" s="6"/>
      <c r="K93" s="36"/>
    </row>
    <row r="94" spans="1:11" ht="12.75">
      <c r="A94" s="41"/>
      <c r="B94" s="42"/>
      <c r="C94" s="42"/>
      <c r="D94" s="42"/>
      <c r="E94" s="121"/>
      <c r="F94" s="5"/>
      <c r="G94" s="5"/>
      <c r="H94" s="5"/>
      <c r="I94" s="6"/>
      <c r="J94" s="6"/>
      <c r="K94" s="36"/>
    </row>
    <row r="95" spans="1:11" ht="15">
      <c r="A95" s="43" t="s">
        <v>26</v>
      </c>
      <c r="B95" s="42"/>
      <c r="C95" s="42"/>
      <c r="D95" s="44"/>
      <c r="E95" s="45">
        <v>50</v>
      </c>
      <c r="F95" s="5"/>
      <c r="G95" s="5"/>
      <c r="H95" s="5"/>
      <c r="I95" s="6"/>
      <c r="J95" s="6"/>
      <c r="K95" s="36"/>
    </row>
    <row r="96" spans="1:11" ht="15">
      <c r="A96" s="43" t="s">
        <v>25</v>
      </c>
      <c r="B96" s="42"/>
      <c r="C96" s="42"/>
      <c r="D96" s="44"/>
      <c r="E96" s="45">
        <v>40</v>
      </c>
      <c r="F96" s="5"/>
      <c r="G96" s="5"/>
      <c r="H96" s="5"/>
      <c r="I96" s="6"/>
      <c r="J96" s="6"/>
      <c r="K96" s="36"/>
    </row>
    <row r="97" spans="1:11" ht="15" thickBot="1">
      <c r="A97" s="43"/>
      <c r="B97" s="42"/>
      <c r="C97" s="42"/>
      <c r="D97" s="44"/>
      <c r="E97" s="46"/>
      <c r="F97" s="5"/>
      <c r="G97" s="5"/>
      <c r="H97" s="5"/>
      <c r="I97" s="6"/>
      <c r="J97" s="6"/>
      <c r="K97" s="36"/>
    </row>
    <row r="98" spans="1:11" ht="15" thickBot="1">
      <c r="A98" s="43" t="s">
        <v>28</v>
      </c>
      <c r="B98" s="42"/>
      <c r="C98" s="42"/>
      <c r="D98" s="52">
        <f>COUNTA(A27:A36)</f>
        <v>0</v>
      </c>
      <c r="E98" s="47">
        <f>D98*E95</f>
        <v>0</v>
      </c>
      <c r="F98" s="5"/>
      <c r="G98" s="5"/>
      <c r="H98" s="5"/>
      <c r="I98" s="6"/>
      <c r="J98" s="6"/>
      <c r="K98" s="36"/>
    </row>
    <row r="99" spans="1:11" ht="15" thickBot="1">
      <c r="A99" s="43" t="s">
        <v>27</v>
      </c>
      <c r="B99" s="42"/>
      <c r="C99" s="42"/>
      <c r="D99" s="52">
        <f>COUNTA(A44:A73,A82:A91)</f>
        <v>0</v>
      </c>
      <c r="E99" s="47">
        <f>D99*E96</f>
        <v>0</v>
      </c>
      <c r="F99" s="5"/>
      <c r="G99" s="5"/>
      <c r="H99" s="5"/>
      <c r="K99" s="36"/>
    </row>
    <row r="100" spans="1:11" ht="15" thickBot="1">
      <c r="A100" s="43"/>
      <c r="B100" s="42"/>
      <c r="C100" s="42"/>
      <c r="D100" s="44"/>
      <c r="E100" s="46"/>
      <c r="F100" s="5"/>
      <c r="G100" s="5"/>
      <c r="H100" s="5"/>
      <c r="K100" s="36"/>
    </row>
    <row r="101" spans="1:11" ht="15" thickBot="1">
      <c r="A101" s="43" t="s">
        <v>31</v>
      </c>
      <c r="B101" s="42"/>
      <c r="C101" s="42"/>
      <c r="D101" s="44"/>
      <c r="E101" s="53">
        <f>SUM(E98:E99)</f>
        <v>0</v>
      </c>
      <c r="F101" s="5"/>
      <c r="G101" s="5"/>
      <c r="H101" s="5"/>
      <c r="K101" s="36"/>
    </row>
    <row r="102" spans="1:11" ht="12.75">
      <c r="A102" s="41"/>
      <c r="B102" s="42"/>
      <c r="C102" s="42"/>
      <c r="D102" s="42"/>
      <c r="E102" s="121"/>
      <c r="F102" s="5"/>
      <c r="G102" s="5"/>
      <c r="H102" s="5"/>
      <c r="K102" s="36"/>
    </row>
    <row r="103" spans="1:11" ht="15">
      <c r="A103" s="118" t="s">
        <v>24</v>
      </c>
      <c r="B103" s="50"/>
      <c r="C103" s="149">
        <f>IF(ISNA(VLOOKUP($D$2,'bd'!M2:T11,6,FALSE)),"",VLOOKUP($D$2,'bd'!$M$2:$T$11,6,FALSE))</f>
      </c>
      <c r="D103" s="149"/>
      <c r="E103" s="150"/>
      <c r="F103" s="5"/>
      <c r="G103" s="5"/>
      <c r="H103" s="5"/>
      <c r="K103" s="36"/>
    </row>
    <row r="104" spans="1:11" ht="15" customHeight="1">
      <c r="A104" s="118" t="s">
        <v>490</v>
      </c>
      <c r="B104" s="144">
        <f>IF(ISNA(VLOOKUP($D$2,'bd'!M2:T11,7,FALSE)),"",VLOOKUP($D$2,'bd'!$M$2:$T$11,7,FALSE))</f>
      </c>
      <c r="C104" s="144"/>
      <c r="D104" s="144"/>
      <c r="E104" s="145"/>
      <c r="F104" s="5"/>
      <c r="G104" s="5"/>
      <c r="H104" s="5"/>
      <c r="K104" s="36"/>
    </row>
    <row r="105" spans="1:11" ht="15" thickBot="1">
      <c r="A105" s="119">
        <f>IF(ISNA(VLOOKUP($D$2,'bd'!M2:S11,4,FALSE)),"",VLOOKUP($D$2,'bd'!$M$2:$S$11,4,FALSE))</f>
      </c>
      <c r="B105" s="48"/>
      <c r="C105" s="48"/>
      <c r="D105" s="48"/>
      <c r="E105" s="49"/>
      <c r="F105" s="5"/>
      <c r="G105" s="5"/>
      <c r="H105" s="5"/>
      <c r="K105" s="36"/>
    </row>
    <row r="106" spans="1:11" ht="12.75">
      <c r="A106" s="71"/>
      <c r="B106" s="71"/>
      <c r="C106" s="71"/>
      <c r="D106" s="71"/>
      <c r="E106" s="71"/>
      <c r="F106" s="71"/>
      <c r="K106" s="36"/>
    </row>
    <row r="107" spans="1:11" ht="12.75">
      <c r="A107" s="71"/>
      <c r="B107" s="71"/>
      <c r="C107" s="71"/>
      <c r="D107" s="71"/>
      <c r="E107" s="71"/>
      <c r="F107" s="71"/>
      <c r="G107" s="71"/>
      <c r="H107" s="71"/>
      <c r="K107" s="36"/>
    </row>
    <row r="108" spans="1:11" ht="12.75">
      <c r="A108" s="71"/>
      <c r="B108" s="71"/>
      <c r="C108" s="71"/>
      <c r="D108" s="71"/>
      <c r="E108" s="71"/>
      <c r="F108" s="71"/>
      <c r="G108" s="71"/>
      <c r="H108" s="71"/>
      <c r="K108" s="36"/>
    </row>
    <row r="109" spans="1:11" ht="20.25">
      <c r="A109" s="69"/>
      <c r="B109" s="70"/>
      <c r="C109" s="71"/>
      <c r="D109" s="71"/>
      <c r="E109" s="75"/>
      <c r="F109" s="71"/>
      <c r="G109" s="71"/>
      <c r="H109" s="71"/>
      <c r="K109" s="36"/>
    </row>
    <row r="110" spans="1:11" ht="20.25">
      <c r="A110" s="69"/>
      <c r="B110" s="70"/>
      <c r="C110" s="71"/>
      <c r="D110" s="80"/>
      <c r="E110" s="75"/>
      <c r="F110" s="71"/>
      <c r="G110" s="71"/>
      <c r="H110" s="71"/>
      <c r="K110" s="36"/>
    </row>
    <row r="111" spans="1:11" ht="20.25">
      <c r="A111" s="69"/>
      <c r="B111" s="70"/>
      <c r="C111" s="82"/>
      <c r="D111" s="71"/>
      <c r="E111" s="76"/>
      <c r="F111" s="71"/>
      <c r="G111" s="71"/>
      <c r="H111" s="71"/>
      <c r="K111" s="36"/>
    </row>
    <row r="112" spans="1:11" ht="20.25">
      <c r="A112" s="69"/>
      <c r="B112" s="70"/>
      <c r="C112" s="71"/>
      <c r="D112" s="71"/>
      <c r="E112" s="76"/>
      <c r="F112" s="71"/>
      <c r="G112" s="71"/>
      <c r="H112" s="71"/>
      <c r="K112" s="36"/>
    </row>
    <row r="113" spans="1:11" ht="20.25">
      <c r="A113" s="69"/>
      <c r="B113" s="70"/>
      <c r="C113" s="71"/>
      <c r="D113" s="71"/>
      <c r="E113" s="76"/>
      <c r="F113" s="71"/>
      <c r="G113" s="71"/>
      <c r="H113" s="71"/>
      <c r="K113" s="36"/>
    </row>
    <row r="114" spans="1:11" ht="20.25">
      <c r="A114" s="69"/>
      <c r="B114" s="70"/>
      <c r="C114" s="71"/>
      <c r="D114" s="77"/>
      <c r="E114" s="76"/>
      <c r="F114" s="71"/>
      <c r="G114" s="71"/>
      <c r="H114" s="71"/>
      <c r="K114" s="36"/>
    </row>
    <row r="115" spans="1:11" ht="20.25">
      <c r="A115" s="69"/>
      <c r="B115" s="70"/>
      <c r="C115" s="71"/>
      <c r="D115" s="80"/>
      <c r="E115" s="76"/>
      <c r="F115" s="71"/>
      <c r="G115" s="71"/>
      <c r="H115" s="71"/>
      <c r="K115" s="36"/>
    </row>
    <row r="116" spans="1:11" ht="20.25">
      <c r="A116" s="69"/>
      <c r="B116" s="70"/>
      <c r="C116" s="71"/>
      <c r="D116" s="80"/>
      <c r="E116" s="76"/>
      <c r="F116" s="71"/>
      <c r="G116" s="71"/>
      <c r="H116" s="71"/>
      <c r="K116" s="36"/>
    </row>
    <row r="117" spans="1:11" ht="20.25">
      <c r="A117" s="69"/>
      <c r="B117" s="70"/>
      <c r="C117" s="71"/>
      <c r="D117" s="77"/>
      <c r="E117" s="76"/>
      <c r="F117" s="71"/>
      <c r="G117" s="71"/>
      <c r="H117" s="71"/>
      <c r="K117" s="36"/>
    </row>
    <row r="118" spans="1:11" ht="20.25">
      <c r="A118" s="69"/>
      <c r="B118" s="70"/>
      <c r="C118" s="71"/>
      <c r="D118" s="77"/>
      <c r="E118" s="76"/>
      <c r="F118" s="71"/>
      <c r="G118" s="71"/>
      <c r="H118" s="71"/>
      <c r="K118" s="36"/>
    </row>
    <row r="119" spans="1:11" ht="12.75">
      <c r="A119" s="71"/>
      <c r="B119" s="71"/>
      <c r="C119" s="71"/>
      <c r="D119" s="71"/>
      <c r="E119" s="76"/>
      <c r="F119" s="71"/>
      <c r="G119" s="71"/>
      <c r="H119" s="71"/>
      <c r="K119" s="36"/>
    </row>
    <row r="120" spans="1:11" ht="20.25">
      <c r="A120" s="71"/>
      <c r="B120" s="70"/>
      <c r="C120" s="71"/>
      <c r="D120" s="71"/>
      <c r="E120" s="76"/>
      <c r="F120" s="71"/>
      <c r="G120" s="71"/>
      <c r="H120" s="71"/>
      <c r="K120" s="36"/>
    </row>
    <row r="121" spans="1:11" ht="31.5" customHeight="1">
      <c r="A121" s="72"/>
      <c r="B121" s="72"/>
      <c r="C121" s="71"/>
      <c r="D121" s="72"/>
      <c r="E121" s="71"/>
      <c r="F121" s="71"/>
      <c r="G121" s="71"/>
      <c r="H121" s="71"/>
      <c r="K121" s="36"/>
    </row>
    <row r="122" spans="1:11" ht="31.5" customHeight="1">
      <c r="A122" s="73"/>
      <c r="B122" s="73"/>
      <c r="C122" s="71"/>
      <c r="D122" s="74"/>
      <c r="E122" s="71"/>
      <c r="F122" s="71"/>
      <c r="G122" s="71"/>
      <c r="H122" s="71"/>
      <c r="K122" s="36"/>
    </row>
    <row r="123" spans="1:11" ht="31.5" customHeight="1">
      <c r="A123" s="74"/>
      <c r="B123" s="74"/>
      <c r="C123" s="71"/>
      <c r="D123" s="74"/>
      <c r="E123" s="71"/>
      <c r="F123" s="71"/>
      <c r="G123" s="71"/>
      <c r="H123" s="74"/>
      <c r="K123" s="36"/>
    </row>
    <row r="124" spans="1:11" ht="31.5" customHeight="1">
      <c r="A124" s="74"/>
      <c r="B124" s="74"/>
      <c r="C124" s="71"/>
      <c r="D124" s="74"/>
      <c r="E124" s="71"/>
      <c r="F124" s="71"/>
      <c r="G124" s="71"/>
      <c r="H124" s="74"/>
      <c r="K124" s="36"/>
    </row>
    <row r="125" spans="1:11" ht="31.5" customHeight="1">
      <c r="A125" s="74"/>
      <c r="B125" s="74"/>
      <c r="C125" s="71"/>
      <c r="D125" s="74"/>
      <c r="E125" s="71"/>
      <c r="F125" s="71"/>
      <c r="G125" s="71"/>
      <c r="H125" s="74"/>
      <c r="K125" s="36"/>
    </row>
    <row r="126" spans="1:11" ht="31.5" customHeight="1">
      <c r="A126" s="74"/>
      <c r="B126" s="74"/>
      <c r="C126" s="71"/>
      <c r="D126" s="74"/>
      <c r="E126" s="71"/>
      <c r="F126" s="71"/>
      <c r="G126" s="71"/>
      <c r="H126" s="74"/>
      <c r="K126" s="36"/>
    </row>
    <row r="127" spans="1:11" ht="31.5" customHeight="1">
      <c r="A127" s="74"/>
      <c r="B127" s="74"/>
      <c r="C127" s="71"/>
      <c r="D127" s="74"/>
      <c r="E127" s="71"/>
      <c r="F127" s="71"/>
      <c r="G127" s="71"/>
      <c r="H127" s="74"/>
      <c r="K127" s="36"/>
    </row>
    <row r="128" spans="1:11" ht="31.5" customHeight="1">
      <c r="A128" s="74"/>
      <c r="B128" s="74"/>
      <c r="C128" s="71"/>
      <c r="D128" s="71"/>
      <c r="E128" s="71"/>
      <c r="F128" s="71"/>
      <c r="G128" s="71"/>
      <c r="H128" s="74"/>
      <c r="K128" s="36"/>
    </row>
    <row r="129" spans="1:11" ht="31.5" customHeight="1">
      <c r="A129" s="74"/>
      <c r="B129" s="74"/>
      <c r="C129" s="71"/>
      <c r="D129" s="74"/>
      <c r="E129" s="71"/>
      <c r="F129" s="71"/>
      <c r="G129" s="71"/>
      <c r="H129" s="74"/>
      <c r="K129" s="36"/>
    </row>
    <row r="130" spans="1:11" ht="31.5" customHeight="1">
      <c r="A130" s="74"/>
      <c r="B130" s="71"/>
      <c r="C130" s="71"/>
      <c r="D130" s="71"/>
      <c r="E130" s="71"/>
      <c r="F130" s="71"/>
      <c r="G130" s="71"/>
      <c r="H130" s="74"/>
      <c r="K130" s="36"/>
    </row>
    <row r="131" spans="1:11" ht="31.5" customHeight="1">
      <c r="A131" s="74"/>
      <c r="B131" s="74"/>
      <c r="C131" s="71"/>
      <c r="D131" s="74"/>
      <c r="E131" s="71"/>
      <c r="F131" s="71"/>
      <c r="G131" s="71"/>
      <c r="H131" s="74"/>
      <c r="K131" s="36"/>
    </row>
    <row r="132" spans="1:11" ht="31.5" customHeight="1">
      <c r="A132" s="74"/>
      <c r="B132" s="71"/>
      <c r="C132" s="71"/>
      <c r="D132" s="71"/>
      <c r="E132" s="71"/>
      <c r="F132" s="71"/>
      <c r="G132" s="71"/>
      <c r="H132" s="74"/>
      <c r="K132" s="36"/>
    </row>
    <row r="133" spans="1:11" ht="31.5" customHeight="1">
      <c r="A133" s="71"/>
      <c r="B133" s="71"/>
      <c r="C133" s="71"/>
      <c r="D133" s="71"/>
      <c r="E133" s="71"/>
      <c r="F133" s="71"/>
      <c r="G133" s="71"/>
      <c r="H133" s="71"/>
      <c r="K133" s="36"/>
    </row>
    <row r="134" spans="1:11" ht="12.75">
      <c r="A134" s="78"/>
      <c r="B134" s="78"/>
      <c r="C134" s="71"/>
      <c r="D134" s="71"/>
      <c r="E134" s="71"/>
      <c r="F134" s="71"/>
      <c r="G134" s="71"/>
      <c r="H134" s="71"/>
      <c r="K134" s="36"/>
    </row>
    <row r="135" spans="1:11" ht="12.75">
      <c r="A135" s="79"/>
      <c r="B135" s="80"/>
      <c r="C135" s="71"/>
      <c r="D135" s="71"/>
      <c r="E135" s="71"/>
      <c r="F135" s="71"/>
      <c r="G135" s="71"/>
      <c r="H135" s="71"/>
      <c r="K135" s="36"/>
    </row>
    <row r="136" spans="1:11" ht="12.75">
      <c r="A136" s="79"/>
      <c r="B136" s="80"/>
      <c r="C136" s="71"/>
      <c r="D136" s="71"/>
      <c r="E136" s="71"/>
      <c r="F136" s="71"/>
      <c r="G136" s="71"/>
      <c r="H136" s="71"/>
      <c r="K136" s="36"/>
    </row>
    <row r="137" spans="1:11" ht="12.75">
      <c r="A137" s="79"/>
      <c r="B137" s="80"/>
      <c r="C137" s="71"/>
      <c r="D137" s="71"/>
      <c r="E137" s="71"/>
      <c r="F137" s="71"/>
      <c r="G137" s="71"/>
      <c r="H137" s="71"/>
      <c r="K137" s="36"/>
    </row>
    <row r="138" spans="1:11" ht="12.75">
      <c r="A138" s="79"/>
      <c r="B138" s="80"/>
      <c r="C138" s="71"/>
      <c r="D138" s="71"/>
      <c r="E138" s="71"/>
      <c r="F138" s="71"/>
      <c r="G138" s="71"/>
      <c r="H138" s="71"/>
      <c r="K138" s="36"/>
    </row>
    <row r="139" spans="1:11" ht="12.75">
      <c r="A139" s="79"/>
      <c r="B139" s="80"/>
      <c r="C139" s="71"/>
      <c r="D139" s="71"/>
      <c r="E139" s="71"/>
      <c r="F139" s="71"/>
      <c r="G139" s="71"/>
      <c r="H139" s="71"/>
      <c r="K139" s="36"/>
    </row>
    <row r="140" spans="1:11" ht="12.75">
      <c r="A140" s="79"/>
      <c r="B140" s="80"/>
      <c r="C140" s="71"/>
      <c r="D140" s="71"/>
      <c r="E140" s="71"/>
      <c r="F140" s="71"/>
      <c r="G140" s="71"/>
      <c r="H140" s="71"/>
      <c r="K140" s="36"/>
    </row>
    <row r="141" spans="1:11" ht="12.75">
      <c r="A141" s="79"/>
      <c r="B141" s="80"/>
      <c r="C141" s="71"/>
      <c r="D141" s="71"/>
      <c r="E141" s="71"/>
      <c r="F141" s="71"/>
      <c r="G141" s="71"/>
      <c r="H141" s="71"/>
      <c r="K141" s="36"/>
    </row>
    <row r="142" spans="1:11" ht="12.75">
      <c r="A142" s="79"/>
      <c r="B142" s="80"/>
      <c r="C142" s="71"/>
      <c r="D142" s="71"/>
      <c r="E142" s="71"/>
      <c r="F142" s="71"/>
      <c r="G142" s="71"/>
      <c r="H142" s="71"/>
      <c r="K142" s="36"/>
    </row>
    <row r="143" spans="1:11" ht="12.75">
      <c r="A143" s="79"/>
      <c r="B143" s="80"/>
      <c r="C143" s="71"/>
      <c r="D143" s="71"/>
      <c r="E143" s="71"/>
      <c r="F143" s="71"/>
      <c r="G143" s="71"/>
      <c r="H143" s="71"/>
      <c r="K143" s="36"/>
    </row>
    <row r="144" spans="1:11" ht="12.75">
      <c r="A144" s="79"/>
      <c r="B144" s="80"/>
      <c r="C144" s="71"/>
      <c r="D144" s="71"/>
      <c r="E144" s="71"/>
      <c r="F144" s="71"/>
      <c r="G144" s="71"/>
      <c r="H144" s="71"/>
      <c r="K144" s="36"/>
    </row>
    <row r="145" spans="1:11" ht="12.75">
      <c r="A145" s="79"/>
      <c r="B145" s="80"/>
      <c r="C145" s="71"/>
      <c r="D145" s="71"/>
      <c r="E145" s="71"/>
      <c r="F145" s="71"/>
      <c r="G145" s="71"/>
      <c r="H145" s="71"/>
      <c r="K145" s="36"/>
    </row>
    <row r="146" spans="1:11" ht="12.75">
      <c r="A146" s="79"/>
      <c r="B146" s="80"/>
      <c r="C146" s="71"/>
      <c r="D146" s="71"/>
      <c r="E146" s="71"/>
      <c r="F146" s="71"/>
      <c r="G146" s="71"/>
      <c r="H146" s="71"/>
      <c r="K146" s="36"/>
    </row>
    <row r="147" spans="1:11" ht="12.75">
      <c r="A147" s="79"/>
      <c r="B147" s="80"/>
      <c r="C147" s="71"/>
      <c r="D147" s="71"/>
      <c r="E147" s="71"/>
      <c r="F147" s="71"/>
      <c r="G147" s="71"/>
      <c r="H147" s="71"/>
      <c r="K147" s="36"/>
    </row>
    <row r="148" spans="1:11" ht="12.75">
      <c r="A148" s="79"/>
      <c r="B148" s="80"/>
      <c r="C148" s="71"/>
      <c r="D148" s="71"/>
      <c r="E148" s="71"/>
      <c r="F148" s="71"/>
      <c r="G148" s="71"/>
      <c r="H148" s="71"/>
      <c r="K148" s="36"/>
    </row>
    <row r="149" spans="1:11" ht="12.75">
      <c r="A149" s="79"/>
      <c r="B149" s="80"/>
      <c r="C149" s="71"/>
      <c r="D149" s="71"/>
      <c r="E149" s="71"/>
      <c r="F149" s="71"/>
      <c r="G149" s="71"/>
      <c r="H149" s="71"/>
      <c r="K149" s="36"/>
    </row>
    <row r="150" spans="1:11" ht="12.75">
      <c r="A150" s="79"/>
      <c r="B150" s="80"/>
      <c r="C150" s="71"/>
      <c r="D150" s="71"/>
      <c r="E150" s="71"/>
      <c r="F150" s="71"/>
      <c r="G150" s="71"/>
      <c r="H150" s="71"/>
      <c r="K150" s="36"/>
    </row>
    <row r="151" spans="1:11" ht="12.75">
      <c r="A151" s="79"/>
      <c r="B151" s="80"/>
      <c r="C151" s="71"/>
      <c r="D151" s="71"/>
      <c r="E151" s="71"/>
      <c r="F151" s="71"/>
      <c r="G151" s="71"/>
      <c r="H151" s="71"/>
      <c r="K151" s="36"/>
    </row>
    <row r="152" spans="1:11" ht="12.75">
      <c r="A152" s="79"/>
      <c r="B152" s="80"/>
      <c r="C152" s="71"/>
      <c r="D152" s="71"/>
      <c r="E152" s="71"/>
      <c r="F152" s="71"/>
      <c r="G152" s="71"/>
      <c r="H152" s="71"/>
      <c r="K152" s="36"/>
    </row>
    <row r="153" spans="1:11" ht="12.75">
      <c r="A153" s="79"/>
      <c r="B153" s="80"/>
      <c r="C153" s="71"/>
      <c r="D153" s="71"/>
      <c r="E153" s="71"/>
      <c r="F153" s="71"/>
      <c r="G153" s="71"/>
      <c r="H153" s="71"/>
      <c r="K153" s="36"/>
    </row>
    <row r="154" spans="1:11" ht="12.75">
      <c r="A154" s="79"/>
      <c r="B154" s="80"/>
      <c r="C154" s="71"/>
      <c r="D154" s="71"/>
      <c r="E154" s="71"/>
      <c r="F154" s="71"/>
      <c r="G154" s="71"/>
      <c r="H154" s="71"/>
      <c r="K154" s="36"/>
    </row>
    <row r="155" spans="1:11" ht="12.75">
      <c r="A155" s="79"/>
      <c r="B155" s="80"/>
      <c r="C155" s="71"/>
      <c r="D155" s="71"/>
      <c r="E155" s="71"/>
      <c r="F155" s="71"/>
      <c r="G155" s="71"/>
      <c r="H155" s="71"/>
      <c r="K155" s="36"/>
    </row>
    <row r="156" spans="1:11" ht="12.75">
      <c r="A156" s="79"/>
      <c r="B156" s="80"/>
      <c r="C156" s="71"/>
      <c r="D156" s="71"/>
      <c r="E156" s="71"/>
      <c r="F156" s="71"/>
      <c r="G156" s="71"/>
      <c r="H156" s="71"/>
      <c r="K156" s="36"/>
    </row>
    <row r="157" spans="1:11" ht="12.75">
      <c r="A157" s="79"/>
      <c r="B157" s="80"/>
      <c r="C157" s="71"/>
      <c r="D157" s="71"/>
      <c r="E157" s="71"/>
      <c r="F157" s="71"/>
      <c r="G157" s="71"/>
      <c r="H157" s="71"/>
      <c r="K157" s="36"/>
    </row>
    <row r="158" spans="1:11" ht="12.75">
      <c r="A158" s="79"/>
      <c r="B158" s="80"/>
      <c r="C158" s="71"/>
      <c r="D158" s="71"/>
      <c r="E158" s="71"/>
      <c r="F158" s="71"/>
      <c r="G158" s="71"/>
      <c r="H158" s="71"/>
      <c r="K158" s="36"/>
    </row>
    <row r="159" spans="1:11" ht="12.75">
      <c r="A159" s="79"/>
      <c r="B159" s="80"/>
      <c r="C159" s="71"/>
      <c r="D159" s="71"/>
      <c r="E159" s="71"/>
      <c r="F159" s="71"/>
      <c r="G159" s="71"/>
      <c r="H159" s="71"/>
      <c r="K159" s="36"/>
    </row>
    <row r="160" spans="1:11" ht="12.75">
      <c r="A160" s="79"/>
      <c r="B160" s="80"/>
      <c r="C160" s="71"/>
      <c r="D160" s="71"/>
      <c r="E160" s="71"/>
      <c r="F160" s="71"/>
      <c r="G160" s="71"/>
      <c r="H160" s="71"/>
      <c r="K160" s="36"/>
    </row>
    <row r="161" spans="1:11" ht="12.75">
      <c r="A161" s="79"/>
      <c r="B161" s="80"/>
      <c r="C161" s="71"/>
      <c r="D161" s="71"/>
      <c r="E161" s="71"/>
      <c r="F161" s="71"/>
      <c r="G161" s="71"/>
      <c r="H161" s="71"/>
      <c r="K161" s="36"/>
    </row>
    <row r="162" spans="1:11" ht="12.75">
      <c r="A162" s="79"/>
      <c r="B162" s="80"/>
      <c r="C162" s="71"/>
      <c r="D162" s="71"/>
      <c r="E162" s="71"/>
      <c r="F162" s="71"/>
      <c r="G162" s="71"/>
      <c r="H162" s="71"/>
      <c r="K162" s="36"/>
    </row>
    <row r="163" spans="1:11" ht="12.75">
      <c r="A163" s="79"/>
      <c r="B163" s="80"/>
      <c r="C163" s="71"/>
      <c r="D163" s="71"/>
      <c r="E163" s="71"/>
      <c r="F163" s="71"/>
      <c r="G163" s="71"/>
      <c r="H163" s="71"/>
      <c r="K163" s="36"/>
    </row>
    <row r="164" spans="1:11" ht="12.75">
      <c r="A164" s="79"/>
      <c r="B164" s="80"/>
      <c r="C164" s="71"/>
      <c r="D164" s="71"/>
      <c r="E164" s="71"/>
      <c r="F164" s="71"/>
      <c r="G164" s="71"/>
      <c r="H164" s="71"/>
      <c r="K164" s="36"/>
    </row>
    <row r="165" spans="1:11" ht="12.75">
      <c r="A165" s="79"/>
      <c r="B165" s="80"/>
      <c r="C165" s="71"/>
      <c r="D165" s="71"/>
      <c r="E165" s="71"/>
      <c r="F165" s="71"/>
      <c r="G165" s="71"/>
      <c r="H165" s="71"/>
      <c r="K165" s="36"/>
    </row>
    <row r="166" spans="1:11" ht="12.75">
      <c r="A166" s="79"/>
      <c r="B166" s="80"/>
      <c r="C166" s="71"/>
      <c r="D166" s="71"/>
      <c r="E166" s="71"/>
      <c r="F166" s="71"/>
      <c r="G166" s="71"/>
      <c r="H166" s="71"/>
      <c r="K166" s="36"/>
    </row>
    <row r="167" spans="1:11" ht="12.75">
      <c r="A167" s="79"/>
      <c r="B167" s="80"/>
      <c r="C167" s="71"/>
      <c r="D167" s="71"/>
      <c r="E167" s="71"/>
      <c r="F167" s="71"/>
      <c r="K167" s="36"/>
    </row>
    <row r="168" spans="1:11" ht="12.75">
      <c r="A168" s="79"/>
      <c r="B168" s="80"/>
      <c r="C168" s="71"/>
      <c r="D168" s="71"/>
      <c r="E168" s="71"/>
      <c r="F168" s="71"/>
      <c r="K168" s="36"/>
    </row>
    <row r="169" spans="1:11" ht="12.75">
      <c r="A169" s="79"/>
      <c r="B169" s="80"/>
      <c r="C169" s="71"/>
      <c r="D169" s="71"/>
      <c r="E169" s="71"/>
      <c r="F169" s="71"/>
      <c r="K169" s="36"/>
    </row>
    <row r="170" spans="1:11" ht="12.75">
      <c r="A170" s="79"/>
      <c r="B170" s="80"/>
      <c r="C170" s="71"/>
      <c r="D170" s="71"/>
      <c r="E170" s="71"/>
      <c r="F170" s="71"/>
      <c r="K170" s="36"/>
    </row>
    <row r="171" spans="1:11" ht="12.75">
      <c r="A171" s="79"/>
      <c r="B171" s="80"/>
      <c r="C171" s="71"/>
      <c r="D171" s="71"/>
      <c r="E171" s="71"/>
      <c r="F171" s="71"/>
      <c r="K171" s="36"/>
    </row>
    <row r="172" spans="1:11" ht="12.75">
      <c r="A172" s="79"/>
      <c r="B172" s="80"/>
      <c r="C172" s="71"/>
      <c r="D172" s="71"/>
      <c r="E172" s="71"/>
      <c r="F172" s="71"/>
      <c r="K172" s="36"/>
    </row>
    <row r="173" spans="1:11" ht="12.75">
      <c r="A173" s="81"/>
      <c r="B173" s="80"/>
      <c r="C173" s="71"/>
      <c r="D173" s="71"/>
      <c r="E173" s="71"/>
      <c r="F173" s="71"/>
      <c r="K173" s="36"/>
    </row>
    <row r="174" spans="1:11" ht="12.75">
      <c r="A174" s="79"/>
      <c r="B174" s="80"/>
      <c r="C174" s="71"/>
      <c r="D174" s="71"/>
      <c r="E174" s="71"/>
      <c r="F174" s="71"/>
      <c r="K174" s="36"/>
    </row>
    <row r="175" spans="1:11" ht="12.75">
      <c r="A175" s="81"/>
      <c r="B175" s="78"/>
      <c r="C175" s="71"/>
      <c r="D175" s="71"/>
      <c r="E175" s="71"/>
      <c r="F175" s="71"/>
      <c r="K175" s="36"/>
    </row>
    <row r="176" spans="1:11" ht="12.75">
      <c r="A176" s="78"/>
      <c r="B176" s="78"/>
      <c r="C176" s="71"/>
      <c r="D176" s="71"/>
      <c r="E176" s="71"/>
      <c r="F176" s="71"/>
      <c r="K176" s="36"/>
    </row>
    <row r="177" spans="1:11" ht="12.75">
      <c r="A177" s="78"/>
      <c r="B177" s="78"/>
      <c r="C177" s="71"/>
      <c r="D177" s="71"/>
      <c r="E177" s="71"/>
      <c r="F177" s="71"/>
      <c r="K177" s="36"/>
    </row>
    <row r="178" spans="1:11" ht="12.75">
      <c r="A178" s="78"/>
      <c r="B178" s="78"/>
      <c r="C178" s="71"/>
      <c r="D178" s="71"/>
      <c r="E178" s="71"/>
      <c r="F178" s="71"/>
      <c r="K178" s="36"/>
    </row>
    <row r="179" spans="1:11" ht="12.75">
      <c r="A179" s="78"/>
      <c r="B179" s="78"/>
      <c r="C179" s="71"/>
      <c r="D179" s="71"/>
      <c r="E179" s="71"/>
      <c r="F179" s="71"/>
      <c r="K179" s="36"/>
    </row>
    <row r="180" spans="1:11" ht="12.75">
      <c r="A180" s="78"/>
      <c r="B180" s="78"/>
      <c r="C180" s="71"/>
      <c r="D180" s="71"/>
      <c r="E180" s="71"/>
      <c r="F180" s="71"/>
      <c r="K180" s="36"/>
    </row>
    <row r="181" spans="1:11" ht="12.75">
      <c r="A181" s="78"/>
      <c r="B181" s="78"/>
      <c r="C181" s="71"/>
      <c r="D181" s="71"/>
      <c r="E181" s="71"/>
      <c r="F181" s="71"/>
      <c r="K181" s="36"/>
    </row>
    <row r="182" spans="1:11" ht="12.75">
      <c r="A182" s="78"/>
      <c r="B182" s="78"/>
      <c r="C182" s="71"/>
      <c r="D182" s="71"/>
      <c r="E182" s="71"/>
      <c r="F182" s="71"/>
      <c r="K182" s="36"/>
    </row>
    <row r="183" spans="1:11" ht="12.75">
      <c r="A183" s="78"/>
      <c r="B183" s="78"/>
      <c r="C183" s="71"/>
      <c r="D183" s="71"/>
      <c r="E183" s="71"/>
      <c r="F183" s="71"/>
      <c r="K183" s="36"/>
    </row>
    <row r="184" spans="1:11" ht="12.75">
      <c r="A184" s="78"/>
      <c r="B184" s="78"/>
      <c r="C184" s="71"/>
      <c r="D184" s="71"/>
      <c r="E184" s="71"/>
      <c r="F184" s="71"/>
      <c r="K184" s="36"/>
    </row>
    <row r="185" spans="1:11" ht="12.75">
      <c r="A185" s="71"/>
      <c r="B185" s="71"/>
      <c r="C185" s="71"/>
      <c r="D185" s="71"/>
      <c r="E185" s="71"/>
      <c r="F185" s="71"/>
      <c r="K185" s="36"/>
    </row>
    <row r="186" spans="1:11" ht="12.75">
      <c r="A186" s="71"/>
      <c r="B186" s="71"/>
      <c r="C186" s="71"/>
      <c r="D186" s="71"/>
      <c r="E186" s="71"/>
      <c r="F186" s="71"/>
      <c r="K186" s="36"/>
    </row>
    <row r="187" spans="1:11" ht="12.75">
      <c r="A187" s="71"/>
      <c r="B187" s="71"/>
      <c r="C187" s="71"/>
      <c r="D187" s="71"/>
      <c r="E187" s="71"/>
      <c r="F187" s="71"/>
      <c r="K187" s="36"/>
    </row>
    <row r="188" spans="1:11" ht="12.75">
      <c r="A188" s="71"/>
      <c r="B188" s="71"/>
      <c r="C188" s="71"/>
      <c r="D188" s="71"/>
      <c r="E188" s="71"/>
      <c r="F188" s="71"/>
      <c r="K188" s="36"/>
    </row>
    <row r="189" spans="1:11" ht="12.75">
      <c r="A189" s="71"/>
      <c r="B189" s="71"/>
      <c r="C189" s="71"/>
      <c r="D189" s="71"/>
      <c r="E189" s="71"/>
      <c r="F189" s="71"/>
      <c r="K189" s="36"/>
    </row>
    <row r="190" spans="1:11" ht="12.75">
      <c r="A190" s="71"/>
      <c r="B190" s="71"/>
      <c r="C190" s="71"/>
      <c r="D190" s="71"/>
      <c r="E190" s="71"/>
      <c r="F190" s="71"/>
      <c r="K190" s="36"/>
    </row>
    <row r="191" spans="1:11" ht="12.75">
      <c r="A191" s="71"/>
      <c r="B191" s="71"/>
      <c r="C191" s="71"/>
      <c r="D191" s="71"/>
      <c r="E191" s="71"/>
      <c r="F191" s="71"/>
      <c r="K191" s="36"/>
    </row>
    <row r="192" spans="1:11" ht="12.75">
      <c r="A192" s="71"/>
      <c r="B192" s="71"/>
      <c r="C192" s="71"/>
      <c r="D192" s="71"/>
      <c r="E192" s="71"/>
      <c r="F192" s="71"/>
      <c r="K192" s="36"/>
    </row>
    <row r="193" spans="1:11" ht="12.75">
      <c r="A193" s="71"/>
      <c r="B193" s="71"/>
      <c r="C193" s="71"/>
      <c r="D193" s="71"/>
      <c r="E193" s="71"/>
      <c r="F193" s="71"/>
      <c r="K193" s="36"/>
    </row>
    <row r="194" spans="1:11" ht="12.75">
      <c r="A194" s="71"/>
      <c r="B194" s="71"/>
      <c r="C194" s="71"/>
      <c r="D194" s="71"/>
      <c r="E194" s="71"/>
      <c r="F194" s="71"/>
      <c r="K194" s="36"/>
    </row>
    <row r="195" spans="1:11" ht="12.75">
      <c r="A195" s="71"/>
      <c r="B195" s="71"/>
      <c r="C195" s="71"/>
      <c r="D195" s="71"/>
      <c r="E195" s="71"/>
      <c r="F195" s="71"/>
      <c r="K195" s="36"/>
    </row>
    <row r="196" spans="1:11" ht="12.75">
      <c r="A196" s="71"/>
      <c r="B196" s="71"/>
      <c r="C196" s="71"/>
      <c r="D196" s="71"/>
      <c r="E196" s="71"/>
      <c r="F196" s="71"/>
      <c r="K196" s="36"/>
    </row>
    <row r="197" spans="1:11" ht="12.75">
      <c r="A197" s="71"/>
      <c r="B197" s="71"/>
      <c r="C197" s="71"/>
      <c r="D197" s="71"/>
      <c r="E197" s="71"/>
      <c r="F197" s="71"/>
      <c r="K197" s="36"/>
    </row>
    <row r="198" spans="1:11" ht="12.75">
      <c r="A198" s="71"/>
      <c r="B198" s="71"/>
      <c r="C198" s="71"/>
      <c r="D198" s="71"/>
      <c r="E198" s="71"/>
      <c r="F198" s="71"/>
      <c r="K198" s="36"/>
    </row>
    <row r="199" ht="12.75">
      <c r="K199" s="36"/>
    </row>
    <row r="200" ht="12.75">
      <c r="K200" s="36"/>
    </row>
    <row r="201" ht="12.75">
      <c r="K201" s="36"/>
    </row>
    <row r="202" ht="12.75">
      <c r="K202" s="36"/>
    </row>
    <row r="203" ht="12.75">
      <c r="K203" s="36"/>
    </row>
    <row r="204" ht="12.75">
      <c r="K204" s="36"/>
    </row>
    <row r="205" ht="12.75">
      <c r="K205" s="36"/>
    </row>
    <row r="206" ht="12.75">
      <c r="K206" s="36"/>
    </row>
    <row r="207" ht="12.75">
      <c r="K207" s="36"/>
    </row>
    <row r="208" ht="12.75">
      <c r="K208" s="36"/>
    </row>
    <row r="209" ht="12.75">
      <c r="K209" s="36"/>
    </row>
    <row r="210" ht="12.75">
      <c r="K210" s="36"/>
    </row>
    <row r="211" ht="12.75">
      <c r="K211" s="36"/>
    </row>
    <row r="212" ht="12.75">
      <c r="K212" s="36"/>
    </row>
    <row r="213" ht="12.75">
      <c r="K213" s="36"/>
    </row>
    <row r="214" ht="12.75">
      <c r="K214" s="36"/>
    </row>
    <row r="215" ht="12.75">
      <c r="K215" s="36"/>
    </row>
    <row r="216" ht="12.75">
      <c r="K216" s="36"/>
    </row>
    <row r="217" ht="12.75">
      <c r="K217" s="36"/>
    </row>
    <row r="218" ht="12.75">
      <c r="K218" s="36"/>
    </row>
    <row r="219" ht="12.75">
      <c r="K219" s="36"/>
    </row>
    <row r="220" ht="12.75">
      <c r="K220" s="36"/>
    </row>
    <row r="221" ht="12.75">
      <c r="K221" s="36"/>
    </row>
    <row r="222" ht="12.75">
      <c r="K222" s="36"/>
    </row>
    <row r="223" ht="12.75">
      <c r="K223" s="36"/>
    </row>
    <row r="224" ht="12.75">
      <c r="K224" s="36"/>
    </row>
    <row r="225" ht="12.75">
      <c r="K225" s="36"/>
    </row>
    <row r="226" ht="12.75">
      <c r="K226" s="36"/>
    </row>
    <row r="227" ht="12.75">
      <c r="K227" s="36"/>
    </row>
    <row r="228" ht="12.75">
      <c r="K228" s="36"/>
    </row>
    <row r="229" ht="12.75">
      <c r="K229" s="36"/>
    </row>
    <row r="230" ht="12.75">
      <c r="K230" s="36"/>
    </row>
    <row r="231" ht="12.75">
      <c r="K231" s="36"/>
    </row>
    <row r="232" ht="12.75">
      <c r="K232" s="36"/>
    </row>
    <row r="233" ht="12.75">
      <c r="K233" s="36"/>
    </row>
    <row r="234" ht="12.75">
      <c r="K234" s="36"/>
    </row>
    <row r="235" ht="12.75">
      <c r="K235" s="36"/>
    </row>
    <row r="236" ht="12.75">
      <c r="K236" s="36"/>
    </row>
    <row r="237" ht="12.75">
      <c r="K237" s="36"/>
    </row>
    <row r="238" ht="12.75">
      <c r="K238" s="36"/>
    </row>
    <row r="239" ht="12.75">
      <c r="K239" s="36"/>
    </row>
    <row r="240" ht="12.75">
      <c r="K240" s="36"/>
    </row>
    <row r="241" ht="12.75">
      <c r="K241" s="36"/>
    </row>
    <row r="242" ht="12.75">
      <c r="K242" s="36"/>
    </row>
    <row r="243" ht="12.75">
      <c r="K243" s="36"/>
    </row>
    <row r="244" ht="12.75">
      <c r="K244" s="36"/>
    </row>
    <row r="245" ht="12.75">
      <c r="K245" s="36"/>
    </row>
    <row r="246" ht="12.75">
      <c r="K246" s="36"/>
    </row>
    <row r="247" ht="12.75">
      <c r="K247" s="36"/>
    </row>
    <row r="248" ht="12.75">
      <c r="K248" s="36"/>
    </row>
    <row r="249" ht="12.75">
      <c r="K249" s="36"/>
    </row>
    <row r="250" ht="12.75">
      <c r="K250" s="36"/>
    </row>
    <row r="251" ht="12.75">
      <c r="K251" s="36"/>
    </row>
    <row r="252" ht="12.75">
      <c r="K252" s="36"/>
    </row>
    <row r="253" ht="12.75">
      <c r="K253" s="36"/>
    </row>
    <row r="254" ht="12.75">
      <c r="K254" s="36"/>
    </row>
    <row r="255" ht="12.75">
      <c r="K255" s="36"/>
    </row>
    <row r="256" ht="12.75">
      <c r="K256" s="36"/>
    </row>
    <row r="257" ht="12.75">
      <c r="K257" s="36"/>
    </row>
    <row r="258" ht="12.75">
      <c r="K258" s="36"/>
    </row>
    <row r="259" ht="12.75">
      <c r="K259" s="36"/>
    </row>
    <row r="260" ht="12.75">
      <c r="K260" s="36"/>
    </row>
    <row r="261" ht="12.75">
      <c r="K261" s="36"/>
    </row>
    <row r="262" ht="12.75">
      <c r="K262" s="36"/>
    </row>
    <row r="263" ht="12.75">
      <c r="K263" s="36"/>
    </row>
    <row r="264" ht="12.75">
      <c r="K264" s="36"/>
    </row>
    <row r="265" ht="12.75">
      <c r="K265" s="36"/>
    </row>
    <row r="266" ht="12.75">
      <c r="K266" s="36"/>
    </row>
    <row r="267" ht="12.75">
      <c r="K267" s="36"/>
    </row>
    <row r="268" ht="12.75">
      <c r="K268" s="36"/>
    </row>
    <row r="269" ht="12.75">
      <c r="K269" s="36"/>
    </row>
    <row r="270" ht="12.75">
      <c r="K270" s="36"/>
    </row>
    <row r="271" ht="12.75">
      <c r="K271" s="36"/>
    </row>
    <row r="272" ht="12.75">
      <c r="K272" s="36"/>
    </row>
    <row r="273" ht="12.75">
      <c r="K273" s="36"/>
    </row>
    <row r="274" ht="12.75">
      <c r="K274" s="36"/>
    </row>
    <row r="275" ht="12.75">
      <c r="K275" s="36"/>
    </row>
    <row r="276" ht="12.75">
      <c r="K276" s="36"/>
    </row>
    <row r="277" ht="12.75">
      <c r="K277" s="36"/>
    </row>
    <row r="278" ht="12.75">
      <c r="K278" s="36"/>
    </row>
    <row r="279" ht="12.75">
      <c r="K279" s="36"/>
    </row>
    <row r="280" ht="12.75">
      <c r="K280" s="36"/>
    </row>
    <row r="281" ht="12.75">
      <c r="K281" s="36"/>
    </row>
    <row r="282" ht="12.75">
      <c r="K282" s="36"/>
    </row>
    <row r="283" ht="12.75">
      <c r="K283" s="36"/>
    </row>
  </sheetData>
  <sheetProtection password="F3D0" sheet="1" selectLockedCells="1"/>
  <mergeCells count="71">
    <mergeCell ref="B16:H16"/>
    <mergeCell ref="A19:G19"/>
    <mergeCell ref="A38:G38"/>
    <mergeCell ref="B17:H17"/>
    <mergeCell ref="F43:G43"/>
    <mergeCell ref="F90:G90"/>
    <mergeCell ref="B77:G77"/>
    <mergeCell ref="F78:G78"/>
    <mergeCell ref="F65:G65"/>
    <mergeCell ref="F63:G63"/>
    <mergeCell ref="F68:G68"/>
    <mergeCell ref="F46:G46"/>
    <mergeCell ref="F85:G85"/>
    <mergeCell ref="F57:G57"/>
    <mergeCell ref="F58:G58"/>
    <mergeCell ref="F67:G67"/>
    <mergeCell ref="B15:H15"/>
    <mergeCell ref="A93:E93"/>
    <mergeCell ref="F59:G59"/>
    <mergeCell ref="F60:G60"/>
    <mergeCell ref="F61:G61"/>
    <mergeCell ref="F62:G62"/>
    <mergeCell ref="F64:G64"/>
    <mergeCell ref="F91:G91"/>
    <mergeCell ref="F71:G71"/>
    <mergeCell ref="F66:G66"/>
    <mergeCell ref="A1:H1"/>
    <mergeCell ref="A3:H3"/>
    <mergeCell ref="B14:H14"/>
    <mergeCell ref="C8:D8"/>
    <mergeCell ref="D2:H2"/>
    <mergeCell ref="C4:H4"/>
    <mergeCell ref="A5:H5"/>
    <mergeCell ref="A6:H6"/>
    <mergeCell ref="B9:D9"/>
    <mergeCell ref="E9:F9"/>
    <mergeCell ref="F89:G89"/>
    <mergeCell ref="F73:G73"/>
    <mergeCell ref="F81:G81"/>
    <mergeCell ref="F74:G74"/>
    <mergeCell ref="F72:G72"/>
    <mergeCell ref="F83:G83"/>
    <mergeCell ref="F82:G82"/>
    <mergeCell ref="F84:G84"/>
    <mergeCell ref="F79:G79"/>
    <mergeCell ref="A75:G75"/>
    <mergeCell ref="B104:E104"/>
    <mergeCell ref="F69:G69"/>
    <mergeCell ref="F70:G70"/>
    <mergeCell ref="A76:G76"/>
    <mergeCell ref="F88:G88"/>
    <mergeCell ref="F55:G55"/>
    <mergeCell ref="F56:G56"/>
    <mergeCell ref="F87:G87"/>
    <mergeCell ref="F86:G86"/>
    <mergeCell ref="C103:E103"/>
    <mergeCell ref="F44:G44"/>
    <mergeCell ref="F42:G42"/>
    <mergeCell ref="B39:G39"/>
    <mergeCell ref="F40:G40"/>
    <mergeCell ref="F41:G41"/>
    <mergeCell ref="B20:H20"/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</mergeCells>
  <dataValidations count="9"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M7">
      <formula1>$M$7:$M$17</formula1>
    </dataValidation>
    <dataValidation type="list" showInputMessage="1" showErrorMessage="1" promptTitle="Compétition" prompt="Après avoir choisi la zone, Sélectionner le lieu de compétition dans le menu déroulant" sqref="D2:H2">
      <formula1>INDIRECT(SUBSTITUTE($B$2," ","_"))</formula1>
    </dataValidation>
    <dataValidation type="list" allowBlank="1" showInputMessage="1" showErrorMessage="1" promptTitle="Tests Lame acquis" prompt="Attention doit être inférieur à 6e lame" sqref="F82:G91">
      <formula1>Lames</formula1>
    </dataValidation>
    <dataValidation type="list" allowBlank="1" showInputMessage="1" showErrorMessage="1" sqref="E82:E91">
      <formula1>cat_lame</formula1>
    </dataValidation>
    <dataValidation type="list" allowBlank="1" showInputMessage="1" showErrorMessage="1" sqref="F44:G73">
      <formula1>Tests_acquis</formula1>
    </dataValidation>
    <dataValidation type="list" allowBlank="1" showInputMessage="1" showErrorMessage="1" sqref="E44:E73">
      <formula1>Cat_solos</formula1>
    </dataValidation>
    <dataValidation type="list" allowBlank="1" showInputMessage="1" showErrorMessage="1" sqref="H27:H36">
      <formula1>Cat_couples</formula1>
    </dataValidation>
    <dataValidation type="list" showInputMessage="1" showErrorMessage="1" promptTitle="Zone" prompt="Choisir la zone dans la liste" sqref="B2">
      <formula1>Zone</formula1>
    </dataValidation>
    <dataValidation type="list" allowBlank="1" showInputMessage="1" showErrorMessage="1" sqref="B13">
      <formula1>Code_club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9"/>
  <sheetViews>
    <sheetView zoomScalePageLayoutView="0" workbookViewId="0" topLeftCell="E1">
      <selection activeCell="I377" sqref="I377"/>
    </sheetView>
  </sheetViews>
  <sheetFormatPr defaultColWidth="10.8515625" defaultRowHeight="12.75"/>
  <cols>
    <col min="1" max="1" width="10.8515625" style="84" customWidth="1"/>
    <col min="2" max="2" width="73.28125" style="84" customWidth="1"/>
    <col min="3" max="4" width="10.8515625" style="84" customWidth="1"/>
    <col min="5" max="5" width="39.140625" style="84" bestFit="1" customWidth="1"/>
    <col min="6" max="6" width="10.8515625" style="84" customWidth="1"/>
    <col min="7" max="7" width="19.7109375" style="84" customWidth="1"/>
    <col min="8" max="9" width="10.8515625" style="84" customWidth="1"/>
    <col min="10" max="10" width="19.28125" style="84" customWidth="1"/>
    <col min="11" max="11" width="26.421875" style="84" customWidth="1"/>
    <col min="12" max="12" width="10.8515625" style="84" customWidth="1"/>
    <col min="13" max="13" width="34.140625" style="84" customWidth="1"/>
    <col min="14" max="14" width="42.8515625" style="84" customWidth="1"/>
    <col min="15" max="15" width="37.8515625" style="84" customWidth="1"/>
    <col min="16" max="16" width="19.00390625" style="84" customWidth="1"/>
    <col min="17" max="17" width="25.8515625" style="84" customWidth="1"/>
    <col min="18" max="18" width="31.28125" style="84" customWidth="1"/>
    <col min="19" max="19" width="86.28125" style="84" customWidth="1"/>
    <col min="20" max="20" width="37.8515625" style="90" customWidth="1"/>
    <col min="21" max="21" width="15.8515625" style="84" customWidth="1"/>
    <col min="22" max="22" width="13.8515625" style="84" customWidth="1"/>
    <col min="23" max="23" width="14.00390625" style="84" customWidth="1"/>
    <col min="24" max="24" width="11.421875" style="0" customWidth="1"/>
    <col min="25" max="16384" width="10.8515625" style="84" customWidth="1"/>
  </cols>
  <sheetData>
    <row r="1" spans="1:23" ht="14.25">
      <c r="A1" s="99" t="s">
        <v>473</v>
      </c>
      <c r="B1" s="83" t="s">
        <v>474</v>
      </c>
      <c r="D1" s="85" t="s">
        <v>123</v>
      </c>
      <c r="E1" s="85" t="s">
        <v>124</v>
      </c>
      <c r="F1" s="85" t="s">
        <v>125</v>
      </c>
      <c r="G1" s="85" t="s">
        <v>126</v>
      </c>
      <c r="I1" s="84" t="s">
        <v>127</v>
      </c>
      <c r="J1" s="84" t="s">
        <v>122</v>
      </c>
      <c r="K1" s="84" t="s">
        <v>501</v>
      </c>
      <c r="L1" s="84" t="s">
        <v>468</v>
      </c>
      <c r="M1" s="84" t="s">
        <v>469</v>
      </c>
      <c r="N1" s="84" t="s">
        <v>470</v>
      </c>
      <c r="O1" s="84" t="s">
        <v>4</v>
      </c>
      <c r="P1" s="84" t="s">
        <v>471</v>
      </c>
      <c r="Q1" s="84" t="s">
        <v>504</v>
      </c>
      <c r="R1" s="84" t="s">
        <v>531</v>
      </c>
      <c r="S1" s="84" t="s">
        <v>507</v>
      </c>
      <c r="T1" s="90" t="s">
        <v>508</v>
      </c>
      <c r="U1" s="97" t="s">
        <v>472</v>
      </c>
      <c r="V1" s="97"/>
      <c r="W1" s="90"/>
    </row>
    <row r="2" spans="1:25" ht="14.25">
      <c r="A2" t="s">
        <v>95</v>
      </c>
      <c r="B2" s="98" t="s">
        <v>620</v>
      </c>
      <c r="D2" s="87" t="s">
        <v>128</v>
      </c>
      <c r="E2" s="87" t="s">
        <v>129</v>
      </c>
      <c r="F2" s="87">
        <v>73002</v>
      </c>
      <c r="G2" s="88" t="s">
        <v>130</v>
      </c>
      <c r="L2" s="69" t="s">
        <v>103</v>
      </c>
      <c r="M2" s="36" t="s">
        <v>589</v>
      </c>
      <c r="N2" s="131" t="s">
        <v>600</v>
      </c>
      <c r="O2" s="98" t="s">
        <v>69</v>
      </c>
      <c r="P2" s="132" t="s">
        <v>541</v>
      </c>
      <c r="Q2" s="132" t="s">
        <v>541</v>
      </c>
      <c r="R2" s="131" t="s">
        <v>540</v>
      </c>
      <c r="S2" s="131" t="s">
        <v>542</v>
      </c>
      <c r="T2" s="120" t="s">
        <v>601</v>
      </c>
      <c r="U2" s="2" t="s">
        <v>29</v>
      </c>
      <c r="V2" s="78" t="s">
        <v>30</v>
      </c>
      <c r="W2" s="97" t="s">
        <v>94</v>
      </c>
      <c r="Y2" s="96"/>
    </row>
    <row r="3" spans="1:25" ht="14.25">
      <c r="A3" t="s">
        <v>33</v>
      </c>
      <c r="B3" s="98" t="s">
        <v>66</v>
      </c>
      <c r="D3" s="87" t="s">
        <v>131</v>
      </c>
      <c r="E3" s="87" t="s">
        <v>132</v>
      </c>
      <c r="F3" s="87">
        <v>30004</v>
      </c>
      <c r="G3" s="88" t="s">
        <v>133</v>
      </c>
      <c r="I3" s="89">
        <v>43647</v>
      </c>
      <c r="J3" s="84" t="s">
        <v>477</v>
      </c>
      <c r="K3" s="103" t="s">
        <v>484</v>
      </c>
      <c r="L3" s="69" t="s">
        <v>104</v>
      </c>
      <c r="M3" s="36" t="s">
        <v>583</v>
      </c>
      <c r="N3" s="131" t="s">
        <v>605</v>
      </c>
      <c r="O3" s="98" t="s">
        <v>78</v>
      </c>
      <c r="P3" s="132" t="s">
        <v>590</v>
      </c>
      <c r="Q3" s="132" t="s">
        <v>590</v>
      </c>
      <c r="R3" s="131" t="s">
        <v>536</v>
      </c>
      <c r="S3" s="106" t="s">
        <v>619</v>
      </c>
      <c r="T3" s="120" t="s">
        <v>613</v>
      </c>
      <c r="U3" s="2"/>
      <c r="V3" s="78"/>
      <c r="W3" s="78"/>
      <c r="Y3" s="96"/>
    </row>
    <row r="4" spans="1:25" ht="15">
      <c r="A4" t="s">
        <v>32</v>
      </c>
      <c r="B4" s="98" t="s">
        <v>65</v>
      </c>
      <c r="D4" s="87" t="s">
        <v>134</v>
      </c>
      <c r="E4" s="87" t="s">
        <v>135</v>
      </c>
      <c r="F4" s="87">
        <v>38002</v>
      </c>
      <c r="G4" s="88" t="s">
        <v>136</v>
      </c>
      <c r="I4" s="89">
        <v>43648</v>
      </c>
      <c r="J4" s="84" t="s">
        <v>475</v>
      </c>
      <c r="K4" s="102" t="s">
        <v>485</v>
      </c>
      <c r="L4" s="69" t="s">
        <v>103</v>
      </c>
      <c r="M4" s="36" t="s">
        <v>582</v>
      </c>
      <c r="N4" s="131" t="s">
        <v>576</v>
      </c>
      <c r="O4" s="98" t="s">
        <v>577</v>
      </c>
      <c r="P4" s="132" t="s">
        <v>623</v>
      </c>
      <c r="Q4" s="132" t="s">
        <v>622</v>
      </c>
      <c r="R4" s="131" t="s">
        <v>532</v>
      </c>
      <c r="S4" s="131" t="s">
        <v>578</v>
      </c>
      <c r="T4" s="120" t="s">
        <v>621</v>
      </c>
      <c r="U4" s="2" t="s">
        <v>544</v>
      </c>
      <c r="V4" s="78" t="s">
        <v>481</v>
      </c>
      <c r="W4" s="71" t="s">
        <v>499</v>
      </c>
      <c r="Y4" s="96"/>
    </row>
    <row r="5" spans="1:25" ht="15">
      <c r="A5" s="84" t="s">
        <v>511</v>
      </c>
      <c r="B5" s="84" t="s">
        <v>512</v>
      </c>
      <c r="D5" s="87" t="s">
        <v>137</v>
      </c>
      <c r="E5" s="87" t="s">
        <v>138</v>
      </c>
      <c r="F5" s="87">
        <v>80001</v>
      </c>
      <c r="G5" s="88" t="s">
        <v>139</v>
      </c>
      <c r="I5" s="89">
        <v>43649</v>
      </c>
      <c r="J5" s="84" t="s">
        <v>476</v>
      </c>
      <c r="K5" s="102" t="s">
        <v>486</v>
      </c>
      <c r="L5" s="69" t="s">
        <v>104</v>
      </c>
      <c r="M5" s="36" t="s">
        <v>581</v>
      </c>
      <c r="N5" s="131" t="s">
        <v>610</v>
      </c>
      <c r="O5" s="98" t="s">
        <v>109</v>
      </c>
      <c r="P5" s="132" t="s">
        <v>591</v>
      </c>
      <c r="Q5" s="132" t="s">
        <v>591</v>
      </c>
      <c r="R5" s="131" t="s">
        <v>611</v>
      </c>
      <c r="S5" s="131" t="s">
        <v>618</v>
      </c>
      <c r="T5" s="120" t="s">
        <v>612</v>
      </c>
      <c r="U5" s="2" t="s">
        <v>545</v>
      </c>
      <c r="V5" s="78" t="s">
        <v>482</v>
      </c>
      <c r="W5" s="71" t="s">
        <v>500</v>
      </c>
      <c r="Y5" s="96"/>
    </row>
    <row r="6" spans="1:25" ht="14.25">
      <c r="A6" t="s">
        <v>118</v>
      </c>
      <c r="B6" s="98" t="s">
        <v>119</v>
      </c>
      <c r="D6" s="87" t="s">
        <v>140</v>
      </c>
      <c r="E6" s="87" t="s">
        <v>141</v>
      </c>
      <c r="F6" s="87">
        <v>49002</v>
      </c>
      <c r="G6" s="88" t="s">
        <v>142</v>
      </c>
      <c r="I6" s="89">
        <v>43650</v>
      </c>
      <c r="J6" s="84" t="s">
        <v>478</v>
      </c>
      <c r="K6" s="102" t="s">
        <v>488</v>
      </c>
      <c r="L6" s="69" t="s">
        <v>103</v>
      </c>
      <c r="M6" s="36" t="s">
        <v>580</v>
      </c>
      <c r="N6" s="131" t="s">
        <v>572</v>
      </c>
      <c r="O6" s="98" t="s">
        <v>573</v>
      </c>
      <c r="P6" s="132" t="s">
        <v>625</v>
      </c>
      <c r="Q6" s="132" t="s">
        <v>592</v>
      </c>
      <c r="R6" s="131" t="s">
        <v>574</v>
      </c>
      <c r="S6" s="131" t="s">
        <v>575</v>
      </c>
      <c r="T6" s="129" t="s">
        <v>596</v>
      </c>
      <c r="U6" s="2" t="s">
        <v>546</v>
      </c>
      <c r="V6" s="109" t="s">
        <v>483</v>
      </c>
      <c r="W6" s="71" t="s">
        <v>496</v>
      </c>
      <c r="Y6" s="96"/>
    </row>
    <row r="7" spans="1:25" ht="14.25">
      <c r="A7" t="s">
        <v>1</v>
      </c>
      <c r="B7" s="98" t="s">
        <v>67</v>
      </c>
      <c r="D7" s="91" t="s">
        <v>95</v>
      </c>
      <c r="E7" s="91" t="s">
        <v>620</v>
      </c>
      <c r="F7" s="91">
        <v>49004</v>
      </c>
      <c r="G7" s="88" t="s">
        <v>143</v>
      </c>
      <c r="I7" s="89">
        <v>43651</v>
      </c>
      <c r="J7" s="84" t="s">
        <v>479</v>
      </c>
      <c r="K7" s="102" t="s">
        <v>487</v>
      </c>
      <c r="L7" s="69" t="s">
        <v>104</v>
      </c>
      <c r="M7" s="36" t="s">
        <v>579</v>
      </c>
      <c r="N7" s="131" t="s">
        <v>604</v>
      </c>
      <c r="O7" s="98" t="s">
        <v>602</v>
      </c>
      <c r="P7" s="132" t="s">
        <v>593</v>
      </c>
      <c r="Q7" s="132" t="s">
        <v>593</v>
      </c>
      <c r="R7" s="131" t="s">
        <v>603</v>
      </c>
      <c r="S7" s="131" t="s">
        <v>614</v>
      </c>
      <c r="T7" s="120" t="s">
        <v>597</v>
      </c>
      <c r="U7" s="2" t="s">
        <v>547</v>
      </c>
      <c r="V7" s="109" t="s">
        <v>537</v>
      </c>
      <c r="W7" s="71" t="s">
        <v>497</v>
      </c>
      <c r="Y7" s="96"/>
    </row>
    <row r="8" spans="1:25" ht="14.25">
      <c r="A8" t="s">
        <v>34</v>
      </c>
      <c r="B8" s="98" t="s">
        <v>68</v>
      </c>
      <c r="D8" s="87" t="s">
        <v>144</v>
      </c>
      <c r="E8" s="87" t="s">
        <v>145</v>
      </c>
      <c r="F8" s="87">
        <v>49001</v>
      </c>
      <c r="G8" s="88" t="s">
        <v>146</v>
      </c>
      <c r="I8" s="89">
        <v>43652</v>
      </c>
      <c r="L8" s="69" t="s">
        <v>103</v>
      </c>
      <c r="M8" s="36" t="s">
        <v>585</v>
      </c>
      <c r="N8" s="131" t="s">
        <v>606</v>
      </c>
      <c r="O8" s="98" t="s">
        <v>80</v>
      </c>
      <c r="P8" s="132" t="s">
        <v>624</v>
      </c>
      <c r="Q8" s="132" t="s">
        <v>594</v>
      </c>
      <c r="R8" s="131" t="s">
        <v>80</v>
      </c>
      <c r="S8" s="131" t="s">
        <v>607</v>
      </c>
      <c r="T8" s="129" t="s">
        <v>598</v>
      </c>
      <c r="U8" s="84" t="s">
        <v>548</v>
      </c>
      <c r="V8" s="109" t="s">
        <v>538</v>
      </c>
      <c r="W8" s="71" t="s">
        <v>498</v>
      </c>
      <c r="Y8" s="96"/>
    </row>
    <row r="9" spans="1:25" ht="16.5" customHeight="1">
      <c r="A9" t="s">
        <v>36</v>
      </c>
      <c r="B9" s="98" t="s">
        <v>70</v>
      </c>
      <c r="D9" s="91" t="s">
        <v>32</v>
      </c>
      <c r="E9" s="91" t="s">
        <v>65</v>
      </c>
      <c r="F9" s="91">
        <v>64001</v>
      </c>
      <c r="G9" s="88" t="s">
        <v>147</v>
      </c>
      <c r="I9" s="89">
        <v>43653</v>
      </c>
      <c r="L9" s="69" t="s">
        <v>104</v>
      </c>
      <c r="M9" s="36" t="s">
        <v>584</v>
      </c>
      <c r="N9" s="131" t="s">
        <v>608</v>
      </c>
      <c r="O9" s="98" t="s">
        <v>588</v>
      </c>
      <c r="P9" s="132" t="s">
        <v>593</v>
      </c>
      <c r="Q9" s="132" t="s">
        <v>593</v>
      </c>
      <c r="R9" s="131" t="s">
        <v>535</v>
      </c>
      <c r="S9" s="130" t="s">
        <v>617</v>
      </c>
      <c r="T9" s="120" t="s">
        <v>534</v>
      </c>
      <c r="U9" s="84" t="s">
        <v>549</v>
      </c>
      <c r="V9" s="109" t="s">
        <v>525</v>
      </c>
      <c r="W9" s="78" t="s">
        <v>525</v>
      </c>
      <c r="Y9" s="96"/>
    </row>
    <row r="10" spans="1:25" ht="14.25">
      <c r="A10" t="s">
        <v>35</v>
      </c>
      <c r="B10" s="98" t="s">
        <v>69</v>
      </c>
      <c r="D10" s="88" t="s">
        <v>148</v>
      </c>
      <c r="E10" s="88" t="s">
        <v>149</v>
      </c>
      <c r="F10" s="88">
        <v>16004</v>
      </c>
      <c r="G10" s="88" t="s">
        <v>150</v>
      </c>
      <c r="I10" s="89">
        <v>43654</v>
      </c>
      <c r="L10" s="69" t="s">
        <v>103</v>
      </c>
      <c r="M10" s="36" t="s">
        <v>586</v>
      </c>
      <c r="N10" s="131" t="s">
        <v>609</v>
      </c>
      <c r="O10" s="98" t="s">
        <v>71</v>
      </c>
      <c r="P10" s="132" t="s">
        <v>592</v>
      </c>
      <c r="Q10" s="132" t="s">
        <v>592</v>
      </c>
      <c r="R10" s="131" t="s">
        <v>71</v>
      </c>
      <c r="S10" s="106" t="s">
        <v>616</v>
      </c>
      <c r="T10" s="120" t="s">
        <v>599</v>
      </c>
      <c r="U10" s="2" t="s">
        <v>550</v>
      </c>
      <c r="V10" s="109" t="s">
        <v>526</v>
      </c>
      <c r="W10" s="78" t="s">
        <v>526</v>
      </c>
      <c r="Y10" s="96"/>
    </row>
    <row r="11" spans="1:25" ht="14.25">
      <c r="A11" t="s">
        <v>37</v>
      </c>
      <c r="B11" s="98" t="s">
        <v>71</v>
      </c>
      <c r="D11" s="91" t="s">
        <v>33</v>
      </c>
      <c r="E11" s="91" t="s">
        <v>66</v>
      </c>
      <c r="F11" s="91">
        <v>74007</v>
      </c>
      <c r="G11" s="88" t="s">
        <v>151</v>
      </c>
      <c r="I11" s="89">
        <v>43655</v>
      </c>
      <c r="L11" s="69" t="s">
        <v>104</v>
      </c>
      <c r="M11" s="36" t="s">
        <v>587</v>
      </c>
      <c r="N11" s="131" t="s">
        <v>533</v>
      </c>
      <c r="O11" s="98" t="s">
        <v>90</v>
      </c>
      <c r="P11" s="132" t="s">
        <v>590</v>
      </c>
      <c r="Q11" s="132" t="s">
        <v>590</v>
      </c>
      <c r="R11" s="131" t="s">
        <v>56</v>
      </c>
      <c r="S11" s="131" t="s">
        <v>615</v>
      </c>
      <c r="T11" s="120" t="s">
        <v>595</v>
      </c>
      <c r="U11" s="2" t="s">
        <v>551</v>
      </c>
      <c r="V11" s="109" t="s">
        <v>527</v>
      </c>
      <c r="W11" s="78" t="s">
        <v>527</v>
      </c>
      <c r="Y11" s="96"/>
    </row>
    <row r="12" spans="1:25" ht="14.25">
      <c r="A12" t="s">
        <v>38</v>
      </c>
      <c r="B12" s="98" t="s">
        <v>72</v>
      </c>
      <c r="D12" s="87" t="s">
        <v>152</v>
      </c>
      <c r="E12" s="87" t="s">
        <v>153</v>
      </c>
      <c r="F12" s="87">
        <v>95006</v>
      </c>
      <c r="G12" s="88" t="s">
        <v>154</v>
      </c>
      <c r="I12" s="89">
        <v>43656</v>
      </c>
      <c r="M12" s="71"/>
      <c r="N12" s="71"/>
      <c r="O12" s="98"/>
      <c r="R12" s="75"/>
      <c r="S12" s="124"/>
      <c r="T12" s="120"/>
      <c r="U12" s="84" t="s">
        <v>552</v>
      </c>
      <c r="V12" s="36" t="s">
        <v>528</v>
      </c>
      <c r="W12" s="78" t="s">
        <v>528</v>
      </c>
      <c r="Y12" s="96"/>
    </row>
    <row r="13" spans="1:25" ht="14.25">
      <c r="A13" t="s">
        <v>39</v>
      </c>
      <c r="B13" s="98" t="s">
        <v>73</v>
      </c>
      <c r="D13" s="87" t="s">
        <v>155</v>
      </c>
      <c r="E13" s="87" t="s">
        <v>156</v>
      </c>
      <c r="F13" s="87">
        <v>92002</v>
      </c>
      <c r="G13" s="88" t="s">
        <v>157</v>
      </c>
      <c r="I13" s="89">
        <v>43657</v>
      </c>
      <c r="S13" s="98"/>
      <c r="T13" s="98"/>
      <c r="U13" s="84" t="s">
        <v>553</v>
      </c>
      <c r="V13" s="109" t="s">
        <v>529</v>
      </c>
      <c r="W13" s="78" t="s">
        <v>529</v>
      </c>
      <c r="Y13" s="96"/>
    </row>
    <row r="14" spans="1:25" ht="14.25">
      <c r="A14" t="s">
        <v>40</v>
      </c>
      <c r="B14" s="98" t="s">
        <v>74</v>
      </c>
      <c r="D14" s="87" t="s">
        <v>158</v>
      </c>
      <c r="E14" s="87" t="s">
        <v>159</v>
      </c>
      <c r="F14" s="87">
        <v>91002</v>
      </c>
      <c r="G14" s="88" t="s">
        <v>160</v>
      </c>
      <c r="I14" s="89">
        <v>43658</v>
      </c>
      <c r="O14" s="98"/>
      <c r="S14" s="98"/>
      <c r="T14" s="98"/>
      <c r="U14" s="84" t="s">
        <v>554</v>
      </c>
      <c r="V14" s="96"/>
      <c r="W14" s="71" t="s">
        <v>530</v>
      </c>
      <c r="Y14" s="96"/>
    </row>
    <row r="15" spans="1:21" ht="13.5" customHeight="1">
      <c r="A15" t="s">
        <v>41</v>
      </c>
      <c r="B15" s="98" t="s">
        <v>75</v>
      </c>
      <c r="D15" s="87" t="s">
        <v>161</v>
      </c>
      <c r="E15" s="87" t="s">
        <v>162</v>
      </c>
      <c r="F15" s="87">
        <v>13006</v>
      </c>
      <c r="G15" s="88" t="s">
        <v>163</v>
      </c>
      <c r="I15" s="89">
        <v>43659</v>
      </c>
      <c r="S15" s="105" t="s">
        <v>491</v>
      </c>
      <c r="T15" s="106"/>
      <c r="U15" s="84" t="s">
        <v>555</v>
      </c>
    </row>
    <row r="16" spans="1:21" ht="14.25">
      <c r="A16" t="s">
        <v>42</v>
      </c>
      <c r="B16" s="98" t="s">
        <v>96</v>
      </c>
      <c r="D16" s="87" t="s">
        <v>164</v>
      </c>
      <c r="E16" s="87" t="s">
        <v>165</v>
      </c>
      <c r="F16" s="87">
        <v>13002</v>
      </c>
      <c r="G16" s="88" t="s">
        <v>166</v>
      </c>
      <c r="I16" s="89">
        <v>43660</v>
      </c>
      <c r="R16" s="98"/>
      <c r="S16" s="130"/>
      <c r="T16" s="120"/>
      <c r="U16" s="84" t="s">
        <v>556</v>
      </c>
    </row>
    <row r="17" spans="1:23" ht="14.25">
      <c r="A17" t="s">
        <v>43</v>
      </c>
      <c r="B17" s="98" t="s">
        <v>76</v>
      </c>
      <c r="D17" s="87" t="s">
        <v>167</v>
      </c>
      <c r="E17" s="87" t="s">
        <v>168</v>
      </c>
      <c r="F17" s="87">
        <v>89002</v>
      </c>
      <c r="G17" s="88" t="s">
        <v>169</v>
      </c>
      <c r="I17" s="89">
        <v>43661</v>
      </c>
      <c r="U17" s="84" t="s">
        <v>557</v>
      </c>
      <c r="W17" s="71"/>
    </row>
    <row r="18" spans="1:23" ht="14.25">
      <c r="A18" t="s">
        <v>44</v>
      </c>
      <c r="B18" s="98" t="s">
        <v>97</v>
      </c>
      <c r="D18" s="87" t="s">
        <v>170</v>
      </c>
      <c r="E18" s="87" t="s">
        <v>171</v>
      </c>
      <c r="F18" s="87">
        <v>84001</v>
      </c>
      <c r="G18" s="88" t="s">
        <v>172</v>
      </c>
      <c r="I18" s="89">
        <v>43662</v>
      </c>
      <c r="U18" s="2" t="s">
        <v>558</v>
      </c>
      <c r="W18" s="71"/>
    </row>
    <row r="19" spans="1:23" ht="14.25">
      <c r="A19" t="s">
        <v>45</v>
      </c>
      <c r="B19" s="98" t="s">
        <v>77</v>
      </c>
      <c r="D19" s="88" t="s">
        <v>173</v>
      </c>
      <c r="E19" s="88" t="s">
        <v>174</v>
      </c>
      <c r="F19" s="88">
        <v>84002</v>
      </c>
      <c r="G19" s="88" t="s">
        <v>175</v>
      </c>
      <c r="I19" s="89">
        <v>43663</v>
      </c>
      <c r="U19" s="2" t="s">
        <v>559</v>
      </c>
      <c r="W19" s="71"/>
    </row>
    <row r="20" spans="1:23" ht="14.25">
      <c r="A20" t="s">
        <v>46</v>
      </c>
      <c r="B20" s="98" t="s">
        <v>92</v>
      </c>
      <c r="D20" s="88" t="s">
        <v>511</v>
      </c>
      <c r="E20" s="88" t="s">
        <v>512</v>
      </c>
      <c r="F20" s="88">
        <v>84003</v>
      </c>
      <c r="G20" s="88" t="s">
        <v>176</v>
      </c>
      <c r="I20" s="89">
        <v>43664</v>
      </c>
      <c r="U20" s="2" t="s">
        <v>560</v>
      </c>
      <c r="W20" s="71"/>
    </row>
    <row r="21" spans="1:23" ht="14.25">
      <c r="A21" t="s">
        <v>55</v>
      </c>
      <c r="B21" s="98" t="s">
        <v>121</v>
      </c>
      <c r="D21" s="91" t="s">
        <v>1</v>
      </c>
      <c r="E21" s="91" t="s">
        <v>67</v>
      </c>
      <c r="F21" s="91">
        <v>90001</v>
      </c>
      <c r="G21" s="88" t="s">
        <v>179</v>
      </c>
      <c r="I21" s="89">
        <v>43665</v>
      </c>
      <c r="U21" s="2" t="s">
        <v>561</v>
      </c>
      <c r="W21" s="71"/>
    </row>
    <row r="22" spans="1:23" ht="14.25">
      <c r="A22" t="s">
        <v>47</v>
      </c>
      <c r="B22" s="98" t="s">
        <v>78</v>
      </c>
      <c r="D22" s="91" t="s">
        <v>177</v>
      </c>
      <c r="E22" s="91" t="s">
        <v>178</v>
      </c>
      <c r="F22" s="91">
        <v>25002</v>
      </c>
      <c r="G22" s="88" t="s">
        <v>181</v>
      </c>
      <c r="I22" s="89">
        <v>43666</v>
      </c>
      <c r="U22" s="2" t="s">
        <v>562</v>
      </c>
      <c r="W22" s="71"/>
    </row>
    <row r="23" spans="1:21" ht="14.25">
      <c r="A23" t="s">
        <v>50</v>
      </c>
      <c r="B23" s="98" t="s">
        <v>80</v>
      </c>
      <c r="D23" s="91" t="s">
        <v>118</v>
      </c>
      <c r="E23" s="91" t="s">
        <v>180</v>
      </c>
      <c r="F23" s="91">
        <v>25003</v>
      </c>
      <c r="G23" s="88" t="s">
        <v>184</v>
      </c>
      <c r="I23" s="89">
        <v>43667</v>
      </c>
      <c r="U23" s="2" t="s">
        <v>563</v>
      </c>
    </row>
    <row r="24" spans="1:21" ht="14.25">
      <c r="A24" t="s">
        <v>48</v>
      </c>
      <c r="B24" s="98" t="s">
        <v>79</v>
      </c>
      <c r="D24" s="87" t="s">
        <v>182</v>
      </c>
      <c r="E24" s="87" t="s">
        <v>183</v>
      </c>
      <c r="F24" s="87">
        <v>25001</v>
      </c>
      <c r="G24" s="88" t="s">
        <v>187</v>
      </c>
      <c r="I24" s="89">
        <v>43668</v>
      </c>
      <c r="U24" s="2" t="s">
        <v>564</v>
      </c>
    </row>
    <row r="25" spans="1:21" ht="14.25">
      <c r="A25" t="s">
        <v>116</v>
      </c>
      <c r="B25" s="98" t="s">
        <v>117</v>
      </c>
      <c r="D25" s="91" t="s">
        <v>185</v>
      </c>
      <c r="E25" s="91" t="s">
        <v>186</v>
      </c>
      <c r="F25" s="91">
        <v>63001</v>
      </c>
      <c r="G25" s="88" t="s">
        <v>190</v>
      </c>
      <c r="I25" s="89">
        <v>43669</v>
      </c>
      <c r="M25" s="100"/>
      <c r="U25" s="2" t="s">
        <v>565</v>
      </c>
    </row>
    <row r="26" spans="1:21" ht="14.25">
      <c r="A26" t="s">
        <v>49</v>
      </c>
      <c r="B26" s="98" t="s">
        <v>81</v>
      </c>
      <c r="D26" s="91" t="s">
        <v>188</v>
      </c>
      <c r="E26" s="91" t="s">
        <v>189</v>
      </c>
      <c r="F26" s="91">
        <v>62001</v>
      </c>
      <c r="G26" s="88" t="s">
        <v>193</v>
      </c>
      <c r="I26" s="89">
        <v>43670</v>
      </c>
      <c r="U26" s="2" t="s">
        <v>566</v>
      </c>
    </row>
    <row r="27" spans="1:21" ht="14.25">
      <c r="A27" t="s">
        <v>58</v>
      </c>
      <c r="B27" s="98" t="s">
        <v>82</v>
      </c>
      <c r="D27" s="87" t="s">
        <v>191</v>
      </c>
      <c r="E27" s="87" t="s">
        <v>192</v>
      </c>
      <c r="F27" s="87">
        <v>31001</v>
      </c>
      <c r="G27" s="88" t="s">
        <v>194</v>
      </c>
      <c r="I27" s="89">
        <v>43671</v>
      </c>
      <c r="U27" s="2" t="s">
        <v>567</v>
      </c>
    </row>
    <row r="28" spans="1:21" ht="14.25">
      <c r="A28" t="s">
        <v>105</v>
      </c>
      <c r="B28" s="98" t="s">
        <v>98</v>
      </c>
      <c r="D28" s="91" t="s">
        <v>34</v>
      </c>
      <c r="E28" s="91" t="s">
        <v>68</v>
      </c>
      <c r="F28" s="91">
        <v>33001</v>
      </c>
      <c r="G28" s="88" t="s">
        <v>197</v>
      </c>
      <c r="I28" s="89">
        <v>43672</v>
      </c>
      <c r="U28" s="84" t="s">
        <v>568</v>
      </c>
    </row>
    <row r="29" spans="1:9" ht="14.25">
      <c r="A29" t="s">
        <v>626</v>
      </c>
      <c r="B29" s="98" t="s">
        <v>628</v>
      </c>
      <c r="D29" s="91"/>
      <c r="E29" s="91"/>
      <c r="F29" s="91"/>
      <c r="G29" s="88"/>
      <c r="I29" s="89">
        <v>43673</v>
      </c>
    </row>
    <row r="30" spans="1:21" ht="14.25">
      <c r="A30" t="s">
        <v>51</v>
      </c>
      <c r="B30" s="98" t="s">
        <v>83</v>
      </c>
      <c r="D30" s="91" t="s">
        <v>195</v>
      </c>
      <c r="E30" s="91" t="s">
        <v>196</v>
      </c>
      <c r="F30" s="91">
        <v>92001</v>
      </c>
      <c r="G30" s="88" t="s">
        <v>198</v>
      </c>
      <c r="I30" s="89">
        <v>43674</v>
      </c>
      <c r="U30" s="84" t="s">
        <v>569</v>
      </c>
    </row>
    <row r="31" spans="1:21" ht="14.25">
      <c r="A31" t="s">
        <v>53</v>
      </c>
      <c r="B31" s="98" t="s">
        <v>84</v>
      </c>
      <c r="D31" s="91" t="s">
        <v>35</v>
      </c>
      <c r="E31" s="91" t="s">
        <v>69</v>
      </c>
      <c r="F31" s="91">
        <v>29001</v>
      </c>
      <c r="G31" s="88" t="s">
        <v>201</v>
      </c>
      <c r="I31" s="89">
        <v>43675</v>
      </c>
      <c r="U31" s="84" t="s">
        <v>570</v>
      </c>
    </row>
    <row r="32" spans="1:21" ht="14.25">
      <c r="A32" t="s">
        <v>52</v>
      </c>
      <c r="B32" s="98" t="s">
        <v>106</v>
      </c>
      <c r="D32" s="87" t="s">
        <v>199</v>
      </c>
      <c r="E32" s="87" t="s">
        <v>200</v>
      </c>
      <c r="F32" s="87">
        <v>5004</v>
      </c>
      <c r="G32" s="88" t="s">
        <v>204</v>
      </c>
      <c r="I32" s="89">
        <v>43676</v>
      </c>
      <c r="U32" s="84" t="s">
        <v>571</v>
      </c>
    </row>
    <row r="33" spans="1:9" ht="14.25">
      <c r="A33" t="s">
        <v>54</v>
      </c>
      <c r="B33" s="98" t="s">
        <v>85</v>
      </c>
      <c r="D33" s="87" t="s">
        <v>202</v>
      </c>
      <c r="E33" s="87" t="s">
        <v>203</v>
      </c>
      <c r="F33" s="87">
        <v>5003</v>
      </c>
      <c r="G33" s="88" t="s">
        <v>205</v>
      </c>
      <c r="I33" s="89">
        <v>43677</v>
      </c>
    </row>
    <row r="34" spans="1:21" ht="14.25">
      <c r="A34" t="s">
        <v>63</v>
      </c>
      <c r="B34" s="98" t="s">
        <v>86</v>
      </c>
      <c r="D34" s="91" t="s">
        <v>36</v>
      </c>
      <c r="E34" s="91" t="s">
        <v>70</v>
      </c>
      <c r="F34" s="91">
        <v>19001</v>
      </c>
      <c r="G34" s="88" t="s">
        <v>208</v>
      </c>
      <c r="I34" s="89">
        <v>43678</v>
      </c>
      <c r="U34" s="84" t="s">
        <v>502</v>
      </c>
    </row>
    <row r="35" spans="1:21" ht="14.25">
      <c r="A35" t="s">
        <v>114</v>
      </c>
      <c r="B35" s="98" t="s">
        <v>115</v>
      </c>
      <c r="D35" s="87" t="s">
        <v>206</v>
      </c>
      <c r="E35" s="87" t="s">
        <v>207</v>
      </c>
      <c r="F35" s="87">
        <v>14001</v>
      </c>
      <c r="G35" s="88" t="s">
        <v>211</v>
      </c>
      <c r="I35" s="89">
        <v>43679</v>
      </c>
      <c r="U35" s="84" t="s">
        <v>503</v>
      </c>
    </row>
    <row r="36" spans="1:9" ht="14.25">
      <c r="A36" t="s">
        <v>88</v>
      </c>
      <c r="B36" s="98" t="s">
        <v>89</v>
      </c>
      <c r="D36" s="87" t="s">
        <v>209</v>
      </c>
      <c r="E36" s="87" t="s">
        <v>210</v>
      </c>
      <c r="F36" s="87">
        <v>6002</v>
      </c>
      <c r="G36" s="88" t="s">
        <v>212</v>
      </c>
      <c r="I36" s="89">
        <v>43680</v>
      </c>
    </row>
    <row r="37" spans="1:9" ht="14.25">
      <c r="A37" t="s">
        <v>56</v>
      </c>
      <c r="B37" s="98" t="s">
        <v>90</v>
      </c>
      <c r="D37" s="91" t="s">
        <v>37</v>
      </c>
      <c r="E37" s="91" t="s">
        <v>71</v>
      </c>
      <c r="F37" s="91">
        <v>81001</v>
      </c>
      <c r="G37" s="88" t="s">
        <v>215</v>
      </c>
      <c r="I37" s="89">
        <v>43681</v>
      </c>
    </row>
    <row r="38" spans="1:9" ht="14.25">
      <c r="A38" t="s">
        <v>112</v>
      </c>
      <c r="B38" s="98" t="s">
        <v>113</v>
      </c>
      <c r="D38" s="87" t="s">
        <v>213</v>
      </c>
      <c r="E38" s="87" t="s">
        <v>214</v>
      </c>
      <c r="F38" s="87">
        <v>81002</v>
      </c>
      <c r="G38" s="88" t="s">
        <v>218</v>
      </c>
      <c r="I38" s="89">
        <v>43682</v>
      </c>
    </row>
    <row r="39" spans="1:9" ht="14.25">
      <c r="A39" t="s">
        <v>57</v>
      </c>
      <c r="B39" s="98" t="s">
        <v>91</v>
      </c>
      <c r="D39" s="87" t="s">
        <v>216</v>
      </c>
      <c r="E39" s="87" t="s">
        <v>217</v>
      </c>
      <c r="F39" s="87">
        <v>30002</v>
      </c>
      <c r="G39" s="88" t="s">
        <v>219</v>
      </c>
      <c r="I39" s="89">
        <v>43683</v>
      </c>
    </row>
    <row r="40" spans="1:9" ht="14.25">
      <c r="A40" t="s">
        <v>108</v>
      </c>
      <c r="B40" s="98" t="s">
        <v>109</v>
      </c>
      <c r="D40" s="91" t="s">
        <v>38</v>
      </c>
      <c r="E40" s="91" t="s">
        <v>72</v>
      </c>
      <c r="F40" s="91">
        <v>95001</v>
      </c>
      <c r="G40" s="88" t="s">
        <v>220</v>
      </c>
      <c r="I40" s="89">
        <v>43684</v>
      </c>
    </row>
    <row r="41" spans="1:9" ht="14.25">
      <c r="A41" t="s">
        <v>99</v>
      </c>
      <c r="B41" s="98" t="s">
        <v>100</v>
      </c>
      <c r="D41" s="91" t="s">
        <v>39</v>
      </c>
      <c r="E41" s="91" t="s">
        <v>73</v>
      </c>
      <c r="F41" s="91">
        <v>51001</v>
      </c>
      <c r="G41" s="88" t="s">
        <v>223</v>
      </c>
      <c r="I41" s="89">
        <v>43685</v>
      </c>
    </row>
    <row r="42" spans="1:9" ht="14.25">
      <c r="A42" t="s">
        <v>101</v>
      </c>
      <c r="B42" s="98" t="s">
        <v>111</v>
      </c>
      <c r="D42" s="91" t="s">
        <v>221</v>
      </c>
      <c r="E42" s="91" t="s">
        <v>222</v>
      </c>
      <c r="F42" s="91">
        <v>73003</v>
      </c>
      <c r="G42" s="88" t="s">
        <v>226</v>
      </c>
      <c r="I42" s="89">
        <v>43686</v>
      </c>
    </row>
    <row r="43" spans="1:9" ht="14.25">
      <c r="A43" t="s">
        <v>102</v>
      </c>
      <c r="B43" s="98" t="s">
        <v>110</v>
      </c>
      <c r="D43" s="87" t="s">
        <v>224</v>
      </c>
      <c r="E43" s="87" t="s">
        <v>225</v>
      </c>
      <c r="F43" s="87">
        <v>73005</v>
      </c>
      <c r="G43" s="88" t="s">
        <v>229</v>
      </c>
      <c r="I43" s="89">
        <v>43687</v>
      </c>
    </row>
    <row r="44" spans="4:9" ht="14.25">
      <c r="D44" s="87" t="s">
        <v>227</v>
      </c>
      <c r="E44" s="87" t="s">
        <v>228</v>
      </c>
      <c r="F44" s="87">
        <v>74001</v>
      </c>
      <c r="G44" s="88" t="s">
        <v>232</v>
      </c>
      <c r="I44" s="89">
        <v>43688</v>
      </c>
    </row>
    <row r="45" spans="2:9" ht="14.25">
      <c r="B45" s="94" t="s">
        <v>463</v>
      </c>
      <c r="D45" s="87" t="s">
        <v>230</v>
      </c>
      <c r="E45" s="87" t="s">
        <v>231</v>
      </c>
      <c r="F45" s="87">
        <v>94002</v>
      </c>
      <c r="G45" s="88" t="s">
        <v>235</v>
      </c>
      <c r="I45" s="89">
        <v>43689</v>
      </c>
    </row>
    <row r="46" spans="2:9" ht="14.25">
      <c r="B46" s="86"/>
      <c r="D46" s="91" t="s">
        <v>233</v>
      </c>
      <c r="E46" s="91" t="s">
        <v>234</v>
      </c>
      <c r="F46" s="91">
        <v>8001</v>
      </c>
      <c r="G46" s="88" t="s">
        <v>238</v>
      </c>
      <c r="I46" s="89">
        <v>43690</v>
      </c>
    </row>
    <row r="47" spans="2:9" ht="14.25">
      <c r="B47" s="86" t="s">
        <v>464</v>
      </c>
      <c r="D47" s="87" t="s">
        <v>236</v>
      </c>
      <c r="E47" s="87" t="s">
        <v>237</v>
      </c>
      <c r="F47" s="87">
        <v>86002</v>
      </c>
      <c r="G47" s="88" t="s">
        <v>241</v>
      </c>
      <c r="I47" s="89">
        <v>43691</v>
      </c>
    </row>
    <row r="48" spans="2:9" ht="14.25">
      <c r="B48" s="86" t="s">
        <v>513</v>
      </c>
      <c r="D48" s="88" t="s">
        <v>239</v>
      </c>
      <c r="E48" s="88" t="s">
        <v>240</v>
      </c>
      <c r="F48" s="88">
        <v>50001</v>
      </c>
      <c r="G48" s="88" t="s">
        <v>242</v>
      </c>
      <c r="I48" s="89">
        <v>43692</v>
      </c>
    </row>
    <row r="49" spans="2:9" ht="14.25">
      <c r="B49" s="86" t="s">
        <v>514</v>
      </c>
      <c r="D49" s="91" t="s">
        <v>40</v>
      </c>
      <c r="E49" s="91" t="s">
        <v>74</v>
      </c>
      <c r="F49" s="91">
        <v>49003</v>
      </c>
      <c r="G49" s="88" t="s">
        <v>243</v>
      </c>
      <c r="I49" s="89">
        <v>43693</v>
      </c>
    </row>
    <row r="50" spans="2:9" ht="14.25">
      <c r="B50" s="86" t="s">
        <v>515</v>
      </c>
      <c r="D50" s="91" t="s">
        <v>41</v>
      </c>
      <c r="E50" s="91" t="s">
        <v>75</v>
      </c>
      <c r="F50" s="91">
        <v>63004</v>
      </c>
      <c r="G50" s="88" t="s">
        <v>246</v>
      </c>
      <c r="I50" s="89">
        <v>43694</v>
      </c>
    </row>
    <row r="51" spans="2:9" ht="14.25">
      <c r="B51" s="86" t="s">
        <v>465</v>
      </c>
      <c r="D51" s="87" t="s">
        <v>244</v>
      </c>
      <c r="E51" s="87" t="s">
        <v>245</v>
      </c>
      <c r="F51" s="87">
        <v>16002</v>
      </c>
      <c r="G51" s="88" t="s">
        <v>249</v>
      </c>
      <c r="I51" s="89">
        <v>43695</v>
      </c>
    </row>
    <row r="52" spans="2:9" ht="14.25">
      <c r="B52" s="86" t="s">
        <v>516</v>
      </c>
      <c r="D52" s="91" t="s">
        <v>247</v>
      </c>
      <c r="E52" s="91" t="s">
        <v>248</v>
      </c>
      <c r="F52" s="91">
        <v>92005</v>
      </c>
      <c r="G52" s="88" t="s">
        <v>252</v>
      </c>
      <c r="I52" s="89">
        <v>43696</v>
      </c>
    </row>
    <row r="53" spans="2:9" ht="14.25">
      <c r="B53" s="86" t="s">
        <v>466</v>
      </c>
      <c r="D53" s="87" t="s">
        <v>250</v>
      </c>
      <c r="E53" s="87" t="s">
        <v>251</v>
      </c>
      <c r="F53" s="87">
        <v>60001</v>
      </c>
      <c r="G53" s="88" t="s">
        <v>255</v>
      </c>
      <c r="I53" s="89">
        <v>43697</v>
      </c>
    </row>
    <row r="54" spans="2:9" ht="14.25">
      <c r="B54" s="86" t="s">
        <v>467</v>
      </c>
      <c r="D54" s="87" t="s">
        <v>253</v>
      </c>
      <c r="E54" s="87" t="s">
        <v>254</v>
      </c>
      <c r="F54" s="87">
        <v>92003</v>
      </c>
      <c r="G54" s="88" t="s">
        <v>258</v>
      </c>
      <c r="I54" s="89">
        <v>43698</v>
      </c>
    </row>
    <row r="55" spans="2:9" ht="14.25">
      <c r="B55" s="86" t="s">
        <v>518</v>
      </c>
      <c r="D55" s="88" t="s">
        <v>256</v>
      </c>
      <c r="E55" s="88" t="s">
        <v>257</v>
      </c>
      <c r="F55" s="88">
        <v>73004</v>
      </c>
      <c r="G55" s="88" t="s">
        <v>261</v>
      </c>
      <c r="I55" s="89">
        <v>43699</v>
      </c>
    </row>
    <row r="56" spans="2:9" ht="14.25">
      <c r="B56" s="86" t="s">
        <v>519</v>
      </c>
      <c r="D56" s="87" t="s">
        <v>259</v>
      </c>
      <c r="E56" s="87" t="s">
        <v>260</v>
      </c>
      <c r="F56" s="87">
        <v>77001</v>
      </c>
      <c r="G56" s="88" t="s">
        <v>264</v>
      </c>
      <c r="I56" s="89">
        <v>43700</v>
      </c>
    </row>
    <row r="57" spans="2:9" ht="14.25">
      <c r="B57" s="86" t="s">
        <v>520</v>
      </c>
      <c r="D57" s="87" t="s">
        <v>262</v>
      </c>
      <c r="E57" s="87" t="s">
        <v>263</v>
      </c>
      <c r="F57" s="87">
        <v>95003</v>
      </c>
      <c r="G57" s="88" t="s">
        <v>265</v>
      </c>
      <c r="I57" s="89">
        <v>43701</v>
      </c>
    </row>
    <row r="58" spans="2:9" ht="14.25">
      <c r="B58" s="86" t="s">
        <v>521</v>
      </c>
      <c r="D58" s="91" t="s">
        <v>42</v>
      </c>
      <c r="E58" s="91" t="s">
        <v>96</v>
      </c>
      <c r="F58" s="91">
        <v>21002</v>
      </c>
      <c r="G58" s="88" t="s">
        <v>268</v>
      </c>
      <c r="I58" s="89">
        <v>43702</v>
      </c>
    </row>
    <row r="59" spans="2:9" ht="14.25">
      <c r="B59" s="86" t="s">
        <v>517</v>
      </c>
      <c r="D59" s="87" t="s">
        <v>266</v>
      </c>
      <c r="E59" s="87" t="s">
        <v>267</v>
      </c>
      <c r="F59" s="87">
        <v>59002</v>
      </c>
      <c r="G59" s="88" t="s">
        <v>271</v>
      </c>
      <c r="I59" s="89">
        <v>43703</v>
      </c>
    </row>
    <row r="60" spans="2:9" ht="14.25">
      <c r="B60" s="86" t="s">
        <v>522</v>
      </c>
      <c r="D60" s="87" t="s">
        <v>269</v>
      </c>
      <c r="E60" s="87" t="s">
        <v>270</v>
      </c>
      <c r="F60" s="87">
        <v>38005</v>
      </c>
      <c r="G60" s="88" t="s">
        <v>272</v>
      </c>
      <c r="I60" s="89">
        <v>43704</v>
      </c>
    </row>
    <row r="61" spans="2:9" ht="14.25">
      <c r="B61" s="86" t="s">
        <v>523</v>
      </c>
      <c r="D61" s="91" t="s">
        <v>43</v>
      </c>
      <c r="E61" s="91" t="s">
        <v>76</v>
      </c>
      <c r="F61" s="91">
        <v>88001</v>
      </c>
      <c r="G61" s="88" t="s">
        <v>273</v>
      </c>
      <c r="I61" s="89">
        <v>43705</v>
      </c>
    </row>
    <row r="62" spans="2:9" ht="14.25">
      <c r="B62" s="86" t="s">
        <v>524</v>
      </c>
      <c r="D62" s="91" t="s">
        <v>44</v>
      </c>
      <c r="E62" s="91" t="s">
        <v>97</v>
      </c>
      <c r="F62" s="91">
        <v>91005</v>
      </c>
      <c r="G62" s="88" t="s">
        <v>276</v>
      </c>
      <c r="I62" s="89">
        <v>43706</v>
      </c>
    </row>
    <row r="63" spans="4:9" ht="14.25">
      <c r="D63" s="87" t="s">
        <v>274</v>
      </c>
      <c r="E63" s="87" t="s">
        <v>275</v>
      </c>
      <c r="F63" s="87">
        <v>66001</v>
      </c>
      <c r="G63" s="88" t="s">
        <v>277</v>
      </c>
      <c r="I63" s="89">
        <v>43707</v>
      </c>
    </row>
    <row r="64" spans="4:9" ht="14.25">
      <c r="D64" s="91" t="s">
        <v>45</v>
      </c>
      <c r="E64" s="91" t="s">
        <v>77</v>
      </c>
      <c r="F64" s="91">
        <v>94004</v>
      </c>
      <c r="G64" s="88" t="s">
        <v>279</v>
      </c>
      <c r="I64" s="89">
        <v>43708</v>
      </c>
    </row>
    <row r="65" spans="2:9" ht="14.25">
      <c r="B65" s="86"/>
      <c r="D65" s="91" t="s">
        <v>46</v>
      </c>
      <c r="E65" s="91" t="s">
        <v>278</v>
      </c>
      <c r="F65" s="91">
        <v>95004</v>
      </c>
      <c r="G65" s="88" t="s">
        <v>281</v>
      </c>
      <c r="I65" s="89">
        <v>43709</v>
      </c>
    </row>
    <row r="66" spans="2:9" ht="14.25">
      <c r="B66" s="86"/>
      <c r="D66" s="87" t="s">
        <v>264</v>
      </c>
      <c r="E66" s="87" t="s">
        <v>280</v>
      </c>
      <c r="F66" s="87">
        <v>5001</v>
      </c>
      <c r="G66" s="88" t="s">
        <v>284</v>
      </c>
      <c r="I66" s="89">
        <v>43710</v>
      </c>
    </row>
    <row r="67" spans="2:9" ht="14.25">
      <c r="B67" s="86"/>
      <c r="D67" s="87" t="s">
        <v>282</v>
      </c>
      <c r="E67" s="87" t="s">
        <v>283</v>
      </c>
      <c r="F67" s="87">
        <v>95005</v>
      </c>
      <c r="G67" s="88" t="s">
        <v>287</v>
      </c>
      <c r="I67" s="89">
        <v>43711</v>
      </c>
    </row>
    <row r="68" spans="2:9" ht="14.25">
      <c r="B68" s="86"/>
      <c r="D68" s="87" t="s">
        <v>285</v>
      </c>
      <c r="E68" s="87" t="s">
        <v>286</v>
      </c>
      <c r="F68" s="87">
        <v>38001</v>
      </c>
      <c r="G68" s="88" t="s">
        <v>290</v>
      </c>
      <c r="I68" s="89">
        <v>43712</v>
      </c>
    </row>
    <row r="69" spans="4:9" ht="14.25">
      <c r="D69" s="87" t="s">
        <v>288</v>
      </c>
      <c r="E69" s="87" t="s">
        <v>289</v>
      </c>
      <c r="F69" s="87">
        <v>38003</v>
      </c>
      <c r="G69" s="88" t="s">
        <v>293</v>
      </c>
      <c r="I69" s="89">
        <v>43713</v>
      </c>
    </row>
    <row r="70" spans="4:9" ht="14.25">
      <c r="D70" s="91" t="s">
        <v>291</v>
      </c>
      <c r="E70" s="91" t="s">
        <v>292</v>
      </c>
      <c r="F70" s="91">
        <v>38004</v>
      </c>
      <c r="G70" s="88" t="s">
        <v>296</v>
      </c>
      <c r="I70" s="89">
        <v>43714</v>
      </c>
    </row>
    <row r="71" spans="4:9" ht="14.25">
      <c r="D71" s="87" t="s">
        <v>294</v>
      </c>
      <c r="E71" s="87" t="s">
        <v>295</v>
      </c>
      <c r="F71" s="87">
        <v>74008</v>
      </c>
      <c r="G71" s="88" t="s">
        <v>299</v>
      </c>
      <c r="I71" s="89">
        <v>43715</v>
      </c>
    </row>
    <row r="72" spans="4:9" ht="14.25">
      <c r="D72" s="87" t="s">
        <v>297</v>
      </c>
      <c r="E72" s="87" t="s">
        <v>298</v>
      </c>
      <c r="F72" s="87">
        <v>85001</v>
      </c>
      <c r="G72" s="88" t="s">
        <v>302</v>
      </c>
      <c r="I72" s="89">
        <v>43716</v>
      </c>
    </row>
    <row r="73" spans="4:9" ht="14.25">
      <c r="D73" s="87" t="s">
        <v>300</v>
      </c>
      <c r="E73" s="87" t="s">
        <v>301</v>
      </c>
      <c r="F73" s="87">
        <v>56003</v>
      </c>
      <c r="G73" s="88" t="s">
        <v>305</v>
      </c>
      <c r="I73" s="89">
        <v>43717</v>
      </c>
    </row>
    <row r="74" spans="4:9" ht="14.25">
      <c r="D74" s="87" t="s">
        <v>303</v>
      </c>
      <c r="E74" s="87" t="s">
        <v>304</v>
      </c>
      <c r="F74" s="87">
        <v>22001</v>
      </c>
      <c r="G74" s="88" t="s">
        <v>308</v>
      </c>
      <c r="I74" s="89">
        <v>43718</v>
      </c>
    </row>
    <row r="75" spans="4:9" ht="14.25">
      <c r="D75" s="87" t="s">
        <v>306</v>
      </c>
      <c r="E75" s="87" t="s">
        <v>307</v>
      </c>
      <c r="F75" s="87">
        <v>76003</v>
      </c>
      <c r="G75" s="88" t="s">
        <v>309</v>
      </c>
      <c r="I75" s="89">
        <v>43719</v>
      </c>
    </row>
    <row r="76" spans="4:9" ht="14.25">
      <c r="D76" s="91" t="s">
        <v>47</v>
      </c>
      <c r="E76" s="91" t="s">
        <v>78</v>
      </c>
      <c r="F76" s="91">
        <v>76004</v>
      </c>
      <c r="G76" s="88" t="s">
        <v>312</v>
      </c>
      <c r="I76" s="89">
        <v>43720</v>
      </c>
    </row>
    <row r="77" spans="4:9" ht="14.25">
      <c r="D77" s="88" t="s">
        <v>310</v>
      </c>
      <c r="E77" s="88" t="s">
        <v>311</v>
      </c>
      <c r="F77" s="88">
        <v>72001</v>
      </c>
      <c r="G77" s="88" t="s">
        <v>315</v>
      </c>
      <c r="I77" s="89">
        <v>43721</v>
      </c>
    </row>
    <row r="78" spans="4:9" ht="14.25">
      <c r="D78" s="87" t="s">
        <v>313</v>
      </c>
      <c r="E78" s="87" t="s">
        <v>314</v>
      </c>
      <c r="F78" s="87">
        <v>94003</v>
      </c>
      <c r="G78" s="88" t="s">
        <v>318</v>
      </c>
      <c r="I78" s="89">
        <v>43722</v>
      </c>
    </row>
    <row r="79" spans="4:9" ht="14.25">
      <c r="D79" s="87" t="s">
        <v>316</v>
      </c>
      <c r="E79" s="87" t="s">
        <v>317</v>
      </c>
      <c r="F79" s="87">
        <v>78001</v>
      </c>
      <c r="G79" s="88" t="s">
        <v>321</v>
      </c>
      <c r="I79" s="89">
        <v>43723</v>
      </c>
    </row>
    <row r="80" spans="4:9" ht="14.25">
      <c r="D80" s="87" t="s">
        <v>319</v>
      </c>
      <c r="E80" s="87" t="s">
        <v>320</v>
      </c>
      <c r="F80" s="87">
        <v>5011</v>
      </c>
      <c r="G80" s="88" t="s">
        <v>322</v>
      </c>
      <c r="I80" s="89">
        <v>43724</v>
      </c>
    </row>
    <row r="81" spans="4:9" ht="14.25">
      <c r="D81" s="91" t="s">
        <v>48</v>
      </c>
      <c r="E81" s="91" t="s">
        <v>79</v>
      </c>
      <c r="F81" s="91">
        <v>87001</v>
      </c>
      <c r="G81" s="88" t="s">
        <v>323</v>
      </c>
      <c r="I81" s="89">
        <v>43725</v>
      </c>
    </row>
    <row r="82" spans="4:9" ht="14.25">
      <c r="D82" s="91" t="s">
        <v>116</v>
      </c>
      <c r="E82" s="91" t="s">
        <v>117</v>
      </c>
      <c r="F82" s="91">
        <v>27001</v>
      </c>
      <c r="G82" s="88" t="s">
        <v>326</v>
      </c>
      <c r="I82" s="89">
        <v>43726</v>
      </c>
    </row>
    <row r="83" spans="4:9" ht="14.25">
      <c r="D83" s="87" t="s">
        <v>324</v>
      </c>
      <c r="E83" s="87" t="s">
        <v>325</v>
      </c>
      <c r="F83" s="87">
        <v>69004</v>
      </c>
      <c r="G83" s="88" t="s">
        <v>329</v>
      </c>
      <c r="I83" s="89">
        <v>43727</v>
      </c>
    </row>
    <row r="84" spans="4:9" ht="14.25">
      <c r="D84" s="87" t="s">
        <v>327</v>
      </c>
      <c r="E84" s="87" t="s">
        <v>328</v>
      </c>
      <c r="F84" s="87">
        <v>69003</v>
      </c>
      <c r="G84" s="88" t="s">
        <v>330</v>
      </c>
      <c r="I84" s="89">
        <v>43728</v>
      </c>
    </row>
    <row r="85" spans="4:9" ht="14.25">
      <c r="D85" s="91" t="s">
        <v>50</v>
      </c>
      <c r="E85" s="91" t="s">
        <v>80</v>
      </c>
      <c r="F85" s="91">
        <v>69007</v>
      </c>
      <c r="G85" s="88" t="s">
        <v>333</v>
      </c>
      <c r="I85" s="89">
        <v>43729</v>
      </c>
    </row>
    <row r="86" spans="4:9" ht="14.25">
      <c r="D86" s="87" t="s">
        <v>331</v>
      </c>
      <c r="E86" s="87" t="s">
        <v>332</v>
      </c>
      <c r="F86" s="87">
        <v>69005</v>
      </c>
      <c r="G86" s="88" t="s">
        <v>335</v>
      </c>
      <c r="I86" s="89">
        <v>43730</v>
      </c>
    </row>
    <row r="87" spans="4:9" ht="14.25">
      <c r="D87" s="91" t="s">
        <v>49</v>
      </c>
      <c r="E87" s="91" t="s">
        <v>334</v>
      </c>
      <c r="F87" s="91">
        <v>69001</v>
      </c>
      <c r="G87" s="88" t="s">
        <v>338</v>
      </c>
      <c r="I87" s="89">
        <v>43731</v>
      </c>
    </row>
    <row r="88" spans="4:9" ht="14.25">
      <c r="D88" s="87" t="s">
        <v>336</v>
      </c>
      <c r="E88" s="87" t="s">
        <v>337</v>
      </c>
      <c r="F88" s="87">
        <v>78002</v>
      </c>
      <c r="G88" s="88" t="s">
        <v>341</v>
      </c>
      <c r="I88" s="89">
        <v>43732</v>
      </c>
    </row>
    <row r="89" spans="4:9" ht="14.25">
      <c r="D89" s="91" t="s">
        <v>339</v>
      </c>
      <c r="E89" s="91" t="s">
        <v>340</v>
      </c>
      <c r="F89" s="91">
        <v>13001</v>
      </c>
      <c r="G89" s="88" t="s">
        <v>344</v>
      </c>
      <c r="I89" s="89">
        <v>43733</v>
      </c>
    </row>
    <row r="90" spans="4:9" ht="14.25">
      <c r="D90" s="87" t="s">
        <v>342</v>
      </c>
      <c r="E90" s="87" t="s">
        <v>343</v>
      </c>
      <c r="F90" s="87">
        <v>74003</v>
      </c>
      <c r="G90" s="88" t="s">
        <v>347</v>
      </c>
      <c r="I90" s="89">
        <v>43734</v>
      </c>
    </row>
    <row r="91" spans="4:9" ht="14.25">
      <c r="D91" s="87" t="s">
        <v>345</v>
      </c>
      <c r="E91" s="87" t="s">
        <v>346</v>
      </c>
      <c r="F91" s="87">
        <v>73008</v>
      </c>
      <c r="G91" s="88" t="s">
        <v>350</v>
      </c>
      <c r="I91" s="89">
        <v>43735</v>
      </c>
    </row>
    <row r="92" spans="4:9" ht="14.25">
      <c r="D92" s="91" t="s">
        <v>348</v>
      </c>
      <c r="E92" s="91" t="s">
        <v>349</v>
      </c>
      <c r="F92" s="91">
        <v>92008</v>
      </c>
      <c r="G92" s="88" t="s">
        <v>351</v>
      </c>
      <c r="I92" s="89">
        <v>43736</v>
      </c>
    </row>
    <row r="93" spans="4:9" ht="14.25">
      <c r="D93" s="91" t="s">
        <v>58</v>
      </c>
      <c r="E93" s="91" t="s">
        <v>82</v>
      </c>
      <c r="F93" s="91">
        <v>92004</v>
      </c>
      <c r="G93" s="88" t="s">
        <v>354</v>
      </c>
      <c r="I93" s="89">
        <v>43737</v>
      </c>
    </row>
    <row r="94" spans="4:9" ht="14.25">
      <c r="D94" s="87" t="s">
        <v>352</v>
      </c>
      <c r="E94" s="87" t="s">
        <v>353</v>
      </c>
      <c r="F94" s="87">
        <v>89001</v>
      </c>
      <c r="G94" s="88" t="s">
        <v>357</v>
      </c>
      <c r="I94" s="89">
        <v>43738</v>
      </c>
    </row>
    <row r="95" spans="4:9" ht="14.25">
      <c r="D95" s="91" t="s">
        <v>355</v>
      </c>
      <c r="E95" s="91" t="s">
        <v>356</v>
      </c>
      <c r="F95" s="91">
        <v>34001</v>
      </c>
      <c r="G95" s="88" t="s">
        <v>360</v>
      </c>
      <c r="I95" s="89">
        <v>43739</v>
      </c>
    </row>
    <row r="96" spans="4:9" ht="14.25">
      <c r="D96" s="87" t="s">
        <v>358</v>
      </c>
      <c r="E96" s="87" t="s">
        <v>359</v>
      </c>
      <c r="F96" s="87">
        <v>34008</v>
      </c>
      <c r="G96" s="88" t="s">
        <v>362</v>
      </c>
      <c r="I96" s="89">
        <v>43740</v>
      </c>
    </row>
    <row r="97" spans="4:9" ht="14.25">
      <c r="D97" s="91" t="s">
        <v>105</v>
      </c>
      <c r="E97" s="91" t="s">
        <v>361</v>
      </c>
      <c r="F97" s="91">
        <v>74016</v>
      </c>
      <c r="G97" s="88" t="s">
        <v>365</v>
      </c>
      <c r="I97" s="89">
        <v>43741</v>
      </c>
    </row>
    <row r="98" spans="4:9" ht="14.25">
      <c r="D98" s="87" t="s">
        <v>363</v>
      </c>
      <c r="E98" s="87" t="s">
        <v>364</v>
      </c>
      <c r="F98" s="87">
        <v>74006</v>
      </c>
      <c r="G98" s="88" t="s">
        <v>368</v>
      </c>
      <c r="I98" s="89">
        <v>43742</v>
      </c>
    </row>
    <row r="99" spans="4:9" ht="14.25">
      <c r="D99" s="87" t="s">
        <v>626</v>
      </c>
      <c r="E99" s="87" t="s">
        <v>627</v>
      </c>
      <c r="F99" s="87">
        <v>34000</v>
      </c>
      <c r="G99" s="88" t="s">
        <v>315</v>
      </c>
      <c r="I99" s="89">
        <v>43743</v>
      </c>
    </row>
    <row r="100" spans="4:9" ht="14.25">
      <c r="D100" s="91" t="s">
        <v>366</v>
      </c>
      <c r="E100" s="91" t="s">
        <v>367</v>
      </c>
      <c r="F100" s="91">
        <v>54001</v>
      </c>
      <c r="G100" s="88" t="s">
        <v>371</v>
      </c>
      <c r="I100" s="89">
        <v>43744</v>
      </c>
    </row>
    <row r="101" spans="4:9" ht="14.25">
      <c r="D101" s="91" t="s">
        <v>369</v>
      </c>
      <c r="E101" s="91" t="s">
        <v>370</v>
      </c>
      <c r="F101" s="91">
        <v>44001</v>
      </c>
      <c r="G101" s="88" t="s">
        <v>374</v>
      </c>
      <c r="I101" s="89">
        <v>43745</v>
      </c>
    </row>
    <row r="102" spans="4:9" ht="14.25">
      <c r="D102" s="87" t="s">
        <v>372</v>
      </c>
      <c r="E102" s="87" t="s">
        <v>373</v>
      </c>
      <c r="F102" s="87">
        <v>44002</v>
      </c>
      <c r="G102" s="88" t="s">
        <v>377</v>
      </c>
      <c r="I102" s="89">
        <v>43746</v>
      </c>
    </row>
    <row r="103" spans="4:9" ht="14.25">
      <c r="D103" s="88" t="s">
        <v>375</v>
      </c>
      <c r="E103" s="88" t="s">
        <v>376</v>
      </c>
      <c r="F103" s="88">
        <v>11001</v>
      </c>
      <c r="G103" s="88" t="s">
        <v>380</v>
      </c>
      <c r="I103" s="89">
        <v>43747</v>
      </c>
    </row>
    <row r="104" spans="4:9" ht="14.25">
      <c r="D104" s="87" t="s">
        <v>378</v>
      </c>
      <c r="E104" s="87" t="s">
        <v>379</v>
      </c>
      <c r="F104" s="87">
        <v>93002</v>
      </c>
      <c r="G104" s="88" t="s">
        <v>383</v>
      </c>
      <c r="I104" s="89">
        <v>43748</v>
      </c>
    </row>
    <row r="105" spans="4:9" ht="14.25">
      <c r="D105" s="88" t="s">
        <v>381</v>
      </c>
      <c r="E105" s="88" t="s">
        <v>382</v>
      </c>
      <c r="F105" s="88">
        <v>6004</v>
      </c>
      <c r="G105" s="88" t="s">
        <v>386</v>
      </c>
      <c r="I105" s="89">
        <v>43749</v>
      </c>
    </row>
    <row r="106" spans="4:9" ht="14.25">
      <c r="D106" s="88" t="s">
        <v>384</v>
      </c>
      <c r="E106" s="88" t="s">
        <v>385</v>
      </c>
      <c r="F106" s="88">
        <v>6003</v>
      </c>
      <c r="G106" s="88" t="s">
        <v>389</v>
      </c>
      <c r="I106" s="89">
        <v>43750</v>
      </c>
    </row>
    <row r="107" spans="4:9" ht="14.25">
      <c r="D107" s="87" t="s">
        <v>387</v>
      </c>
      <c r="E107" s="87" t="s">
        <v>388</v>
      </c>
      <c r="F107" s="87">
        <v>6001</v>
      </c>
      <c r="G107" s="88" t="s">
        <v>392</v>
      </c>
      <c r="I107" s="89">
        <v>43751</v>
      </c>
    </row>
    <row r="108" spans="4:9" ht="14.25">
      <c r="D108" s="87" t="s">
        <v>390</v>
      </c>
      <c r="E108" s="87" t="s">
        <v>391</v>
      </c>
      <c r="F108" s="87">
        <v>30001</v>
      </c>
      <c r="G108" s="88" t="s">
        <v>395</v>
      </c>
      <c r="I108" s="89">
        <v>43752</v>
      </c>
    </row>
    <row r="109" spans="4:9" ht="14.25">
      <c r="D109" s="87" t="s">
        <v>393</v>
      </c>
      <c r="E109" s="87" t="s">
        <v>394</v>
      </c>
      <c r="F109" s="87">
        <v>79002</v>
      </c>
      <c r="G109" s="88" t="s">
        <v>398</v>
      </c>
      <c r="I109" s="89">
        <v>43753</v>
      </c>
    </row>
    <row r="110" spans="4:9" ht="14.25">
      <c r="D110" s="87" t="s">
        <v>396</v>
      </c>
      <c r="E110" s="87" t="s">
        <v>397</v>
      </c>
      <c r="F110" s="87">
        <v>79001</v>
      </c>
      <c r="G110" s="88" t="s">
        <v>399</v>
      </c>
      <c r="I110" s="89">
        <v>43754</v>
      </c>
    </row>
    <row r="111" spans="4:9" ht="14.25">
      <c r="D111" s="91" t="s">
        <v>51</v>
      </c>
      <c r="E111" s="91" t="s">
        <v>83</v>
      </c>
      <c r="F111" s="91">
        <v>45003</v>
      </c>
      <c r="G111" s="88" t="s">
        <v>402</v>
      </c>
      <c r="I111" s="89">
        <v>43755</v>
      </c>
    </row>
    <row r="112" spans="4:9" ht="14.25">
      <c r="D112" s="91" t="s">
        <v>400</v>
      </c>
      <c r="E112" s="91" t="s">
        <v>401</v>
      </c>
      <c r="F112" s="91">
        <v>75001</v>
      </c>
      <c r="G112" s="88" t="s">
        <v>405</v>
      </c>
      <c r="I112" s="89">
        <v>43756</v>
      </c>
    </row>
    <row r="113" spans="4:9" ht="14.25">
      <c r="D113" s="91" t="s">
        <v>403</v>
      </c>
      <c r="E113" s="91" t="s">
        <v>404</v>
      </c>
      <c r="F113" s="91">
        <v>75007</v>
      </c>
      <c r="G113" s="88" t="s">
        <v>408</v>
      </c>
      <c r="I113" s="89">
        <v>43757</v>
      </c>
    </row>
    <row r="114" spans="4:9" ht="14.25">
      <c r="D114" s="91" t="s">
        <v>406</v>
      </c>
      <c r="E114" s="91" t="s">
        <v>407</v>
      </c>
      <c r="F114" s="91">
        <v>75004</v>
      </c>
      <c r="G114" s="88" t="s">
        <v>411</v>
      </c>
      <c r="I114" s="89">
        <v>43758</v>
      </c>
    </row>
    <row r="115" spans="4:9" ht="14.25">
      <c r="D115" s="91" t="s">
        <v>409</v>
      </c>
      <c r="E115" s="91" t="s">
        <v>410</v>
      </c>
      <c r="F115" s="91">
        <v>75006</v>
      </c>
      <c r="G115" s="88" t="s">
        <v>414</v>
      </c>
      <c r="I115" s="89">
        <v>43759</v>
      </c>
    </row>
    <row r="116" spans="4:9" ht="14.25">
      <c r="D116" s="88" t="s">
        <v>412</v>
      </c>
      <c r="E116" s="88" t="s">
        <v>413</v>
      </c>
      <c r="F116" s="88">
        <v>75003</v>
      </c>
      <c r="G116" s="88" t="s">
        <v>416</v>
      </c>
      <c r="I116" s="89">
        <v>43760</v>
      </c>
    </row>
    <row r="117" spans="4:9" ht="14.25">
      <c r="D117" s="91" t="s">
        <v>341</v>
      </c>
      <c r="E117" s="91" t="s">
        <v>415</v>
      </c>
      <c r="F117" s="91">
        <v>64003</v>
      </c>
      <c r="G117" s="88" t="s">
        <v>419</v>
      </c>
      <c r="I117" s="89">
        <v>43761</v>
      </c>
    </row>
    <row r="118" spans="4:9" ht="14.25">
      <c r="D118" s="87" t="s">
        <v>417</v>
      </c>
      <c r="E118" s="87" t="s">
        <v>418</v>
      </c>
      <c r="F118" s="87">
        <v>86001</v>
      </c>
      <c r="G118" s="92"/>
      <c r="I118" s="89">
        <v>43762</v>
      </c>
    </row>
    <row r="119" spans="4:9" ht="14.25">
      <c r="D119" s="87" t="s">
        <v>420</v>
      </c>
      <c r="E119" s="87" t="s">
        <v>421</v>
      </c>
      <c r="F119" s="87">
        <v>73007</v>
      </c>
      <c r="G119" s="93"/>
      <c r="I119" s="89">
        <v>43763</v>
      </c>
    </row>
    <row r="120" spans="4:9" ht="14.25">
      <c r="D120" s="91" t="s">
        <v>52</v>
      </c>
      <c r="E120" s="91" t="s">
        <v>106</v>
      </c>
      <c r="F120" s="91">
        <v>51003</v>
      </c>
      <c r="G120" s="93"/>
      <c r="I120" s="89">
        <v>43764</v>
      </c>
    </row>
    <row r="121" spans="4:9" ht="14.25">
      <c r="D121" s="87" t="s">
        <v>422</v>
      </c>
      <c r="E121" s="87" t="s">
        <v>423</v>
      </c>
      <c r="F121" s="87">
        <v>51004</v>
      </c>
      <c r="G121" s="93"/>
      <c r="I121" s="89">
        <v>43765</v>
      </c>
    </row>
    <row r="122" spans="4:9" ht="14.25">
      <c r="D122" s="91" t="s">
        <v>53</v>
      </c>
      <c r="E122" s="91" t="s">
        <v>84</v>
      </c>
      <c r="F122" s="91">
        <v>35001</v>
      </c>
      <c r="G122" s="93"/>
      <c r="I122" s="89">
        <v>43766</v>
      </c>
    </row>
    <row r="123" spans="4:9" ht="14.25">
      <c r="D123" s="87" t="s">
        <v>424</v>
      </c>
      <c r="E123" s="87" t="s">
        <v>425</v>
      </c>
      <c r="F123" s="87">
        <v>35002</v>
      </c>
      <c r="G123" s="93"/>
      <c r="I123" s="89">
        <v>43767</v>
      </c>
    </row>
    <row r="124" spans="4:9" ht="14.25">
      <c r="D124" s="91" t="s">
        <v>54</v>
      </c>
      <c r="E124" s="91" t="s">
        <v>85</v>
      </c>
      <c r="F124" s="91">
        <v>44005</v>
      </c>
      <c r="G124" s="93"/>
      <c r="I124" s="89">
        <v>43768</v>
      </c>
    </row>
    <row r="125" spans="4:9" ht="14.25">
      <c r="D125" s="91" t="s">
        <v>426</v>
      </c>
      <c r="E125" s="91" t="s">
        <v>427</v>
      </c>
      <c r="F125" s="91">
        <v>42002</v>
      </c>
      <c r="G125" s="93"/>
      <c r="I125" s="89">
        <v>43769</v>
      </c>
    </row>
    <row r="126" spans="4:9" ht="14.25">
      <c r="D126" s="87" t="s">
        <v>428</v>
      </c>
      <c r="E126" s="87" t="s">
        <v>429</v>
      </c>
      <c r="F126" s="87">
        <v>76005</v>
      </c>
      <c r="G126" s="93"/>
      <c r="I126" s="89">
        <v>43770</v>
      </c>
    </row>
    <row r="127" spans="4:9" ht="14.25">
      <c r="D127" s="91" t="s">
        <v>63</v>
      </c>
      <c r="E127" s="91" t="s">
        <v>86</v>
      </c>
      <c r="F127" s="91">
        <v>76001</v>
      </c>
      <c r="G127" s="93"/>
      <c r="I127" s="89">
        <v>43771</v>
      </c>
    </row>
    <row r="128" spans="4:9" ht="14.25">
      <c r="D128" s="87" t="s">
        <v>430</v>
      </c>
      <c r="E128" s="87" t="s">
        <v>431</v>
      </c>
      <c r="F128" s="87">
        <v>38007</v>
      </c>
      <c r="G128" s="93"/>
      <c r="I128" s="89">
        <v>43772</v>
      </c>
    </row>
    <row r="129" spans="4:9" ht="14.25">
      <c r="D129" s="91" t="s">
        <v>432</v>
      </c>
      <c r="E129" s="91" t="s">
        <v>433</v>
      </c>
      <c r="F129" s="91">
        <v>42001</v>
      </c>
      <c r="G129" s="93"/>
      <c r="I129" s="89">
        <v>43773</v>
      </c>
    </row>
    <row r="130" spans="4:9" ht="14.25">
      <c r="D130" s="91" t="s">
        <v>55</v>
      </c>
      <c r="E130" s="91" t="s">
        <v>87</v>
      </c>
      <c r="F130" s="91">
        <v>74009</v>
      </c>
      <c r="G130" s="93"/>
      <c r="I130" s="89">
        <v>43774</v>
      </c>
    </row>
    <row r="131" spans="4:9" ht="14.25">
      <c r="D131" s="87" t="s">
        <v>434</v>
      </c>
      <c r="E131" s="87" t="s">
        <v>435</v>
      </c>
      <c r="F131" s="87">
        <v>93001</v>
      </c>
      <c r="G131" s="93"/>
      <c r="I131" s="89">
        <v>43775</v>
      </c>
    </row>
    <row r="132" spans="4:9" ht="14.25">
      <c r="D132" s="87" t="s">
        <v>436</v>
      </c>
      <c r="E132" s="87" t="s">
        <v>437</v>
      </c>
      <c r="F132" s="87">
        <v>97001</v>
      </c>
      <c r="G132" s="93"/>
      <c r="I132" s="89">
        <v>43776</v>
      </c>
    </row>
    <row r="133" spans="4:9" ht="14.25">
      <c r="D133" s="88" t="s">
        <v>438</v>
      </c>
      <c r="E133" s="88" t="s">
        <v>439</v>
      </c>
      <c r="F133" s="88">
        <v>16001</v>
      </c>
      <c r="G133" s="93"/>
      <c r="I133" s="89">
        <v>43777</v>
      </c>
    </row>
    <row r="134" spans="4:9" ht="14.25">
      <c r="D134" s="87" t="s">
        <v>440</v>
      </c>
      <c r="E134" s="87" t="s">
        <v>441</v>
      </c>
      <c r="F134" s="87">
        <v>5002</v>
      </c>
      <c r="G134" s="93"/>
      <c r="I134" s="89">
        <v>43778</v>
      </c>
    </row>
    <row r="135" spans="4:9" ht="14.25">
      <c r="D135" s="91" t="s">
        <v>442</v>
      </c>
      <c r="E135" s="91" t="s">
        <v>443</v>
      </c>
      <c r="F135" s="91">
        <v>67001</v>
      </c>
      <c r="G135" s="93"/>
      <c r="I135" s="89">
        <v>43779</v>
      </c>
    </row>
    <row r="136" spans="4:9" ht="14.25">
      <c r="D136" s="87" t="s">
        <v>444</v>
      </c>
      <c r="E136" s="87" t="s">
        <v>445</v>
      </c>
      <c r="F136" s="87">
        <v>83001</v>
      </c>
      <c r="G136" s="93"/>
      <c r="I136" s="89">
        <v>43780</v>
      </c>
    </row>
    <row r="137" spans="4:9" ht="14.25">
      <c r="D137" s="91" t="s">
        <v>114</v>
      </c>
      <c r="E137" s="91" t="s">
        <v>115</v>
      </c>
      <c r="F137" s="91">
        <v>31004</v>
      </c>
      <c r="G137" s="93"/>
      <c r="I137" s="89">
        <v>43781</v>
      </c>
    </row>
    <row r="138" spans="4:9" ht="14.25">
      <c r="D138" s="91" t="s">
        <v>88</v>
      </c>
      <c r="E138" s="91" t="s">
        <v>89</v>
      </c>
      <c r="F138" s="91">
        <v>31003</v>
      </c>
      <c r="G138" s="93"/>
      <c r="I138" s="89">
        <v>43782</v>
      </c>
    </row>
    <row r="139" spans="4:9" ht="14.25">
      <c r="D139" s="91" t="s">
        <v>56</v>
      </c>
      <c r="E139" s="91" t="s">
        <v>90</v>
      </c>
      <c r="F139" s="91">
        <v>31002</v>
      </c>
      <c r="G139" s="93"/>
      <c r="I139" s="89">
        <v>43783</v>
      </c>
    </row>
    <row r="140" spans="4:9" ht="14.25">
      <c r="D140" s="91" t="s">
        <v>446</v>
      </c>
      <c r="E140" s="91" t="s">
        <v>447</v>
      </c>
      <c r="F140" s="91">
        <v>37002</v>
      </c>
      <c r="G140" s="93"/>
      <c r="I140" s="89">
        <v>43784</v>
      </c>
    </row>
    <row r="141" spans="4:9" ht="14.25">
      <c r="D141" s="87" t="s">
        <v>448</v>
      </c>
      <c r="E141" s="87" t="s">
        <v>449</v>
      </c>
      <c r="F141" s="87">
        <v>10001</v>
      </c>
      <c r="G141" s="93"/>
      <c r="I141" s="89">
        <v>43785</v>
      </c>
    </row>
    <row r="142" spans="4:9" ht="14.25">
      <c r="D142" s="87" t="s">
        <v>450</v>
      </c>
      <c r="E142" s="87" t="s">
        <v>451</v>
      </c>
      <c r="F142" s="87">
        <v>26001</v>
      </c>
      <c r="G142" s="93"/>
      <c r="I142" s="89">
        <v>43786</v>
      </c>
    </row>
    <row r="143" spans="4:9" ht="14.25">
      <c r="D143" s="91" t="s">
        <v>112</v>
      </c>
      <c r="E143" s="91" t="s">
        <v>113</v>
      </c>
      <c r="F143" s="91">
        <v>59004</v>
      </c>
      <c r="G143" s="93"/>
      <c r="I143" s="89">
        <v>43787</v>
      </c>
    </row>
    <row r="144" spans="4:9" ht="14.25">
      <c r="D144" s="87" t="s">
        <v>452</v>
      </c>
      <c r="E144" s="87" t="s">
        <v>453</v>
      </c>
      <c r="F144" s="87">
        <v>73010</v>
      </c>
      <c r="G144" s="93"/>
      <c r="I144" s="89">
        <v>43788</v>
      </c>
    </row>
    <row r="145" spans="4:9" ht="14.25">
      <c r="D145" s="87" t="s">
        <v>454</v>
      </c>
      <c r="E145" s="87" t="s">
        <v>455</v>
      </c>
      <c r="F145" s="87">
        <v>56001</v>
      </c>
      <c r="G145" s="93"/>
      <c r="I145" s="89">
        <v>43789</v>
      </c>
    </row>
    <row r="146" spans="4:9" ht="14.25">
      <c r="D146" s="87" t="s">
        <v>456</v>
      </c>
      <c r="E146" s="87" t="s">
        <v>457</v>
      </c>
      <c r="F146" s="87">
        <v>38008</v>
      </c>
      <c r="G146" s="93"/>
      <c r="I146" s="89">
        <v>43790</v>
      </c>
    </row>
    <row r="147" spans="4:9" ht="14.25">
      <c r="D147" s="91" t="s">
        <v>99</v>
      </c>
      <c r="E147" s="91" t="s">
        <v>100</v>
      </c>
      <c r="F147" s="91">
        <v>38016</v>
      </c>
      <c r="G147" s="93"/>
      <c r="I147" s="89">
        <v>43791</v>
      </c>
    </row>
    <row r="148" spans="4:9" ht="14.25">
      <c r="D148" s="87" t="s">
        <v>458</v>
      </c>
      <c r="E148" s="87" t="s">
        <v>459</v>
      </c>
      <c r="F148" s="87">
        <v>33002</v>
      </c>
      <c r="G148" s="93"/>
      <c r="I148" s="89">
        <v>43792</v>
      </c>
    </row>
    <row r="149" spans="4:9" ht="14.25">
      <c r="D149" s="91" t="s">
        <v>57</v>
      </c>
      <c r="E149" s="91" t="s">
        <v>460</v>
      </c>
      <c r="F149" s="91">
        <v>91003</v>
      </c>
      <c r="G149" s="93"/>
      <c r="I149" s="89">
        <v>43793</v>
      </c>
    </row>
    <row r="150" spans="4:9" ht="14.25">
      <c r="D150" s="91" t="s">
        <v>108</v>
      </c>
      <c r="E150" s="91" t="s">
        <v>109</v>
      </c>
      <c r="F150" s="91">
        <v>94001</v>
      </c>
      <c r="G150" s="93"/>
      <c r="I150" s="89">
        <v>43794</v>
      </c>
    </row>
    <row r="151" spans="4:9" ht="14.25">
      <c r="D151" s="91" t="s">
        <v>101</v>
      </c>
      <c r="E151" s="91" t="s">
        <v>111</v>
      </c>
      <c r="F151" s="91">
        <v>59008</v>
      </c>
      <c r="G151" s="93"/>
      <c r="I151" s="89">
        <v>43795</v>
      </c>
    </row>
    <row r="152" spans="4:9" ht="14.25">
      <c r="D152" s="87" t="s">
        <v>461</v>
      </c>
      <c r="E152" s="87" t="s">
        <v>462</v>
      </c>
      <c r="F152" s="87">
        <v>59007</v>
      </c>
      <c r="G152" s="93"/>
      <c r="I152" s="89">
        <v>43796</v>
      </c>
    </row>
    <row r="153" spans="4:9" ht="14.25">
      <c r="D153" s="91" t="s">
        <v>102</v>
      </c>
      <c r="E153" s="91" t="s">
        <v>110</v>
      </c>
      <c r="F153" s="91">
        <v>59001</v>
      </c>
      <c r="I153" s="89">
        <v>43797</v>
      </c>
    </row>
    <row r="154" ht="14.25">
      <c r="I154" s="89">
        <v>43798</v>
      </c>
    </row>
    <row r="155" ht="14.25">
      <c r="I155" s="89">
        <v>43799</v>
      </c>
    </row>
    <row r="156" ht="14.25">
      <c r="I156" s="89">
        <v>43800</v>
      </c>
    </row>
    <row r="157" ht="14.25">
      <c r="I157" s="89">
        <v>43801</v>
      </c>
    </row>
    <row r="158" ht="14.25">
      <c r="I158" s="89">
        <v>43802</v>
      </c>
    </row>
    <row r="159" ht="14.25">
      <c r="I159" s="89">
        <v>43803</v>
      </c>
    </row>
    <row r="160" ht="14.25">
      <c r="I160" s="89">
        <v>43804</v>
      </c>
    </row>
    <row r="161" ht="14.25">
      <c r="I161" s="89">
        <v>43805</v>
      </c>
    </row>
    <row r="162" ht="14.25">
      <c r="I162" s="89">
        <v>43806</v>
      </c>
    </row>
    <row r="163" ht="14.25">
      <c r="I163" s="89">
        <v>43807</v>
      </c>
    </row>
    <row r="164" ht="14.25">
      <c r="I164" s="89">
        <v>43808</v>
      </c>
    </row>
    <row r="165" ht="14.25">
      <c r="I165" s="89">
        <v>43809</v>
      </c>
    </row>
    <row r="166" ht="14.25">
      <c r="I166" s="89">
        <v>43810</v>
      </c>
    </row>
    <row r="167" ht="14.25">
      <c r="I167" s="89">
        <v>43811</v>
      </c>
    </row>
    <row r="168" ht="14.25">
      <c r="I168" s="89">
        <v>43812</v>
      </c>
    </row>
    <row r="169" ht="14.25">
      <c r="I169" s="89">
        <v>43813</v>
      </c>
    </row>
    <row r="170" ht="14.25">
      <c r="I170" s="89">
        <v>43814</v>
      </c>
    </row>
    <row r="171" ht="14.25">
      <c r="I171" s="89">
        <v>43815</v>
      </c>
    </row>
    <row r="172" ht="14.25">
      <c r="I172" s="89">
        <v>43816</v>
      </c>
    </row>
    <row r="173" ht="14.25">
      <c r="I173" s="89">
        <v>43817</v>
      </c>
    </row>
    <row r="174" ht="14.25">
      <c r="I174" s="89">
        <v>43818</v>
      </c>
    </row>
    <row r="175" ht="14.25">
      <c r="I175" s="89">
        <v>43819</v>
      </c>
    </row>
    <row r="176" ht="14.25">
      <c r="I176" s="89">
        <v>43820</v>
      </c>
    </row>
    <row r="177" ht="14.25">
      <c r="I177" s="89">
        <v>43821</v>
      </c>
    </row>
    <row r="178" ht="14.25">
      <c r="I178" s="89">
        <v>43822</v>
      </c>
    </row>
    <row r="179" ht="14.25">
      <c r="I179" s="89">
        <v>43823</v>
      </c>
    </row>
    <row r="180" ht="14.25">
      <c r="I180" s="89">
        <v>43824</v>
      </c>
    </row>
    <row r="181" spans="2:9" ht="14.25">
      <c r="B181" s="86"/>
      <c r="I181" s="89">
        <v>43825</v>
      </c>
    </row>
    <row r="182" ht="14.25">
      <c r="I182" s="89">
        <v>43826</v>
      </c>
    </row>
    <row r="183" ht="14.25">
      <c r="I183" s="89">
        <v>43827</v>
      </c>
    </row>
    <row r="184" ht="14.25">
      <c r="I184" s="89">
        <v>43828</v>
      </c>
    </row>
    <row r="185" ht="14.25">
      <c r="I185" s="89">
        <v>43829</v>
      </c>
    </row>
    <row r="186" ht="14.25">
      <c r="I186" s="89">
        <v>43830</v>
      </c>
    </row>
    <row r="187" ht="14.25">
      <c r="I187" s="89">
        <v>43831</v>
      </c>
    </row>
    <row r="188" ht="14.25">
      <c r="I188" s="89">
        <v>43832</v>
      </c>
    </row>
    <row r="189" ht="14.25">
      <c r="I189" s="89">
        <v>43833</v>
      </c>
    </row>
    <row r="190" ht="14.25">
      <c r="I190" s="89">
        <v>43834</v>
      </c>
    </row>
    <row r="191" ht="14.25">
      <c r="I191" s="89">
        <v>43835</v>
      </c>
    </row>
    <row r="192" ht="14.25">
      <c r="I192" s="89">
        <v>43836</v>
      </c>
    </row>
    <row r="193" ht="14.25">
      <c r="I193" s="89">
        <v>43837</v>
      </c>
    </row>
    <row r="194" ht="14.25">
      <c r="I194" s="89">
        <v>43838</v>
      </c>
    </row>
    <row r="195" ht="14.25">
      <c r="I195" s="89">
        <v>43839</v>
      </c>
    </row>
    <row r="196" ht="14.25">
      <c r="I196" s="89">
        <v>43840</v>
      </c>
    </row>
    <row r="197" ht="14.25">
      <c r="I197" s="89">
        <v>43841</v>
      </c>
    </row>
    <row r="198" ht="14.25">
      <c r="I198" s="89">
        <v>43842</v>
      </c>
    </row>
    <row r="199" ht="14.25">
      <c r="I199" s="89">
        <v>43843</v>
      </c>
    </row>
    <row r="200" ht="14.25">
      <c r="I200" s="89">
        <v>43844</v>
      </c>
    </row>
    <row r="201" ht="14.25">
      <c r="I201" s="89">
        <v>43845</v>
      </c>
    </row>
    <row r="202" ht="14.25">
      <c r="I202" s="89">
        <v>43846</v>
      </c>
    </row>
    <row r="203" ht="14.25">
      <c r="I203" s="89">
        <v>43847</v>
      </c>
    </row>
    <row r="204" ht="14.25">
      <c r="I204" s="89">
        <v>43848</v>
      </c>
    </row>
    <row r="205" ht="14.25">
      <c r="I205" s="89">
        <v>43849</v>
      </c>
    </row>
    <row r="206" ht="14.25">
      <c r="I206" s="89">
        <v>43850</v>
      </c>
    </row>
    <row r="207" ht="14.25">
      <c r="I207" s="89">
        <v>43851</v>
      </c>
    </row>
    <row r="208" ht="14.25">
      <c r="I208" s="89">
        <v>43852</v>
      </c>
    </row>
    <row r="209" ht="14.25">
      <c r="I209" s="89">
        <v>43853</v>
      </c>
    </row>
    <row r="210" ht="14.25">
      <c r="I210" s="89">
        <v>43854</v>
      </c>
    </row>
    <row r="211" ht="14.25">
      <c r="I211" s="89">
        <v>43855</v>
      </c>
    </row>
    <row r="212" ht="14.25">
      <c r="I212" s="89">
        <v>43856</v>
      </c>
    </row>
    <row r="213" ht="14.25">
      <c r="I213" s="89">
        <v>43857</v>
      </c>
    </row>
    <row r="214" ht="14.25">
      <c r="I214" s="89">
        <v>43858</v>
      </c>
    </row>
    <row r="215" ht="14.25">
      <c r="I215" s="89">
        <v>43859</v>
      </c>
    </row>
    <row r="216" ht="14.25">
      <c r="I216" s="89">
        <v>43860</v>
      </c>
    </row>
    <row r="217" ht="14.25">
      <c r="I217" s="89">
        <v>43861</v>
      </c>
    </row>
    <row r="218" ht="14.25">
      <c r="I218" s="89">
        <v>43862</v>
      </c>
    </row>
    <row r="219" ht="14.25">
      <c r="I219" s="89">
        <v>43863</v>
      </c>
    </row>
    <row r="220" ht="14.25">
      <c r="I220" s="89">
        <v>43864</v>
      </c>
    </row>
    <row r="221" ht="14.25">
      <c r="I221" s="89">
        <v>43865</v>
      </c>
    </row>
    <row r="222" ht="14.25">
      <c r="I222" s="89">
        <v>43866</v>
      </c>
    </row>
    <row r="223" ht="14.25">
      <c r="I223" s="89">
        <v>43867</v>
      </c>
    </row>
    <row r="224" ht="14.25">
      <c r="I224" s="89">
        <v>43868</v>
      </c>
    </row>
    <row r="225" ht="14.25">
      <c r="I225" s="89">
        <v>43869</v>
      </c>
    </row>
    <row r="226" ht="14.25">
      <c r="I226" s="89">
        <v>43870</v>
      </c>
    </row>
    <row r="227" ht="14.25">
      <c r="I227" s="89">
        <v>43871</v>
      </c>
    </row>
    <row r="228" ht="14.25">
      <c r="I228" s="89">
        <v>43872</v>
      </c>
    </row>
    <row r="229" ht="14.25">
      <c r="I229" s="89">
        <v>43873</v>
      </c>
    </row>
    <row r="230" ht="14.25">
      <c r="I230" s="89">
        <v>43874</v>
      </c>
    </row>
    <row r="231" ht="14.25">
      <c r="I231" s="89">
        <v>43875</v>
      </c>
    </row>
    <row r="232" ht="14.25">
      <c r="I232" s="89">
        <v>43876</v>
      </c>
    </row>
    <row r="233" ht="14.25">
      <c r="I233" s="89">
        <v>43877</v>
      </c>
    </row>
    <row r="234" ht="14.25">
      <c r="I234" s="89">
        <v>43878</v>
      </c>
    </row>
    <row r="235" ht="14.25">
      <c r="I235" s="89">
        <v>43879</v>
      </c>
    </row>
    <row r="236" ht="14.25">
      <c r="I236" s="89">
        <v>43880</v>
      </c>
    </row>
    <row r="237" ht="14.25">
      <c r="I237" s="89">
        <v>43881</v>
      </c>
    </row>
    <row r="238" ht="14.25">
      <c r="I238" s="89">
        <v>43882</v>
      </c>
    </row>
    <row r="239" ht="14.25">
      <c r="I239" s="89">
        <v>43883</v>
      </c>
    </row>
    <row r="240" ht="14.25">
      <c r="I240" s="89">
        <v>43884</v>
      </c>
    </row>
    <row r="241" ht="14.25">
      <c r="I241" s="89">
        <v>43885</v>
      </c>
    </row>
    <row r="242" ht="14.25">
      <c r="I242" s="89">
        <v>43886</v>
      </c>
    </row>
    <row r="243" ht="14.25">
      <c r="I243" s="89">
        <v>43887</v>
      </c>
    </row>
    <row r="244" ht="14.25">
      <c r="I244" s="89">
        <v>43888</v>
      </c>
    </row>
    <row r="245" ht="14.25">
      <c r="I245" s="89">
        <v>43889</v>
      </c>
    </row>
    <row r="246" ht="14.25">
      <c r="I246" s="89">
        <v>43890</v>
      </c>
    </row>
    <row r="247" ht="14.25">
      <c r="I247" s="89">
        <v>43891</v>
      </c>
    </row>
    <row r="248" ht="14.25">
      <c r="I248" s="89">
        <v>43892</v>
      </c>
    </row>
    <row r="249" ht="14.25">
      <c r="I249" s="89">
        <v>43893</v>
      </c>
    </row>
    <row r="250" ht="14.25">
      <c r="I250" s="89">
        <v>43894</v>
      </c>
    </row>
    <row r="251" ht="14.25">
      <c r="I251" s="89">
        <v>43895</v>
      </c>
    </row>
    <row r="252" ht="14.25">
      <c r="I252" s="89">
        <v>43896</v>
      </c>
    </row>
    <row r="253" ht="14.25">
      <c r="I253" s="89">
        <v>43897</v>
      </c>
    </row>
    <row r="254" ht="14.25">
      <c r="I254" s="89">
        <v>43898</v>
      </c>
    </row>
    <row r="255" ht="14.25">
      <c r="I255" s="89">
        <v>43899</v>
      </c>
    </row>
    <row r="256" ht="14.25">
      <c r="I256" s="89">
        <v>43900</v>
      </c>
    </row>
    <row r="257" ht="14.25">
      <c r="I257" s="89">
        <v>43901</v>
      </c>
    </row>
    <row r="258" ht="14.25">
      <c r="I258" s="89">
        <v>43902</v>
      </c>
    </row>
    <row r="259" ht="14.25">
      <c r="I259" s="89">
        <v>43903</v>
      </c>
    </row>
    <row r="260" ht="14.25">
      <c r="I260" s="89">
        <v>43904</v>
      </c>
    </row>
    <row r="261" ht="14.25">
      <c r="I261" s="89">
        <v>43905</v>
      </c>
    </row>
    <row r="262" ht="14.25">
      <c r="I262" s="89">
        <v>43906</v>
      </c>
    </row>
    <row r="263" ht="14.25">
      <c r="I263" s="89">
        <v>43907</v>
      </c>
    </row>
    <row r="264" ht="14.25">
      <c r="I264" s="89">
        <v>43908</v>
      </c>
    </row>
    <row r="265" ht="14.25">
      <c r="I265" s="89">
        <v>43909</v>
      </c>
    </row>
    <row r="266" ht="14.25">
      <c r="I266" s="89">
        <v>43910</v>
      </c>
    </row>
    <row r="267" ht="14.25">
      <c r="I267" s="89">
        <v>43911</v>
      </c>
    </row>
    <row r="268" ht="14.25">
      <c r="I268" s="89">
        <v>43912</v>
      </c>
    </row>
    <row r="269" ht="14.25">
      <c r="I269" s="89">
        <v>43913</v>
      </c>
    </row>
    <row r="270" ht="14.25">
      <c r="I270" s="89">
        <v>43914</v>
      </c>
    </row>
    <row r="271" ht="14.25">
      <c r="I271" s="89">
        <v>43915</v>
      </c>
    </row>
    <row r="272" ht="14.25">
      <c r="I272" s="89">
        <v>43916</v>
      </c>
    </row>
    <row r="273" ht="14.25">
      <c r="I273" s="89">
        <v>43917</v>
      </c>
    </row>
    <row r="274" ht="14.25">
      <c r="I274" s="89">
        <v>43918</v>
      </c>
    </row>
    <row r="275" ht="14.25">
      <c r="I275" s="89">
        <v>43919</v>
      </c>
    </row>
    <row r="276" ht="14.25">
      <c r="I276" s="89">
        <v>43920</v>
      </c>
    </row>
    <row r="277" ht="14.25">
      <c r="I277" s="89">
        <v>43921</v>
      </c>
    </row>
    <row r="278" ht="14.25">
      <c r="I278" s="89">
        <v>43922</v>
      </c>
    </row>
    <row r="279" ht="14.25">
      <c r="I279" s="89">
        <v>43923</v>
      </c>
    </row>
    <row r="280" ht="14.25">
      <c r="I280" s="89">
        <v>43924</v>
      </c>
    </row>
    <row r="281" ht="14.25">
      <c r="I281" s="89">
        <v>43925</v>
      </c>
    </row>
    <row r="282" ht="14.25">
      <c r="I282" s="89">
        <v>43926</v>
      </c>
    </row>
    <row r="283" ht="14.25">
      <c r="I283" s="89">
        <v>43927</v>
      </c>
    </row>
    <row r="284" ht="14.25">
      <c r="I284" s="89">
        <v>43928</v>
      </c>
    </row>
    <row r="285" ht="14.25">
      <c r="I285" s="89">
        <v>43929</v>
      </c>
    </row>
    <row r="286" ht="14.25">
      <c r="I286" s="89">
        <v>43930</v>
      </c>
    </row>
    <row r="287" ht="14.25">
      <c r="I287" s="89">
        <v>43931</v>
      </c>
    </row>
    <row r="288" ht="14.25">
      <c r="I288" s="89">
        <v>43932</v>
      </c>
    </row>
    <row r="289" ht="14.25">
      <c r="I289" s="89">
        <v>43933</v>
      </c>
    </row>
    <row r="290" ht="14.25">
      <c r="I290" s="89">
        <v>43934</v>
      </c>
    </row>
    <row r="291" ht="14.25">
      <c r="I291" s="89">
        <v>43935</v>
      </c>
    </row>
    <row r="292" ht="14.25">
      <c r="I292" s="89">
        <v>43936</v>
      </c>
    </row>
    <row r="293" ht="14.25">
      <c r="I293" s="89">
        <v>43937</v>
      </c>
    </row>
    <row r="294" ht="14.25">
      <c r="I294" s="89">
        <v>43938</v>
      </c>
    </row>
    <row r="295" ht="14.25">
      <c r="I295" s="89">
        <v>43939</v>
      </c>
    </row>
    <row r="296" ht="14.25">
      <c r="I296" s="89">
        <v>43940</v>
      </c>
    </row>
    <row r="297" ht="14.25">
      <c r="I297" s="89">
        <v>43941</v>
      </c>
    </row>
    <row r="298" ht="14.25">
      <c r="I298" s="89">
        <v>43942</v>
      </c>
    </row>
    <row r="299" ht="14.25">
      <c r="I299" s="89">
        <v>43943</v>
      </c>
    </row>
    <row r="300" ht="14.25">
      <c r="I300" s="89">
        <v>43944</v>
      </c>
    </row>
    <row r="301" ht="14.25">
      <c r="I301" s="89">
        <v>43945</v>
      </c>
    </row>
    <row r="302" ht="14.25">
      <c r="I302" s="89">
        <v>43946</v>
      </c>
    </row>
    <row r="303" ht="14.25">
      <c r="I303" s="89">
        <v>43947</v>
      </c>
    </row>
    <row r="304" ht="14.25">
      <c r="I304" s="89">
        <v>43948</v>
      </c>
    </row>
    <row r="305" ht="14.25">
      <c r="I305" s="89">
        <v>43949</v>
      </c>
    </row>
    <row r="306" ht="14.25">
      <c r="I306" s="89">
        <v>43950</v>
      </c>
    </row>
    <row r="307" ht="14.25">
      <c r="I307" s="89">
        <v>43951</v>
      </c>
    </row>
    <row r="308" ht="14.25">
      <c r="I308" s="89">
        <v>43952</v>
      </c>
    </row>
    <row r="309" ht="14.25">
      <c r="I309" s="89">
        <v>43953</v>
      </c>
    </row>
    <row r="310" ht="14.25">
      <c r="I310" s="89">
        <v>43954</v>
      </c>
    </row>
    <row r="311" ht="14.25">
      <c r="I311" s="89">
        <v>43955</v>
      </c>
    </row>
    <row r="312" ht="14.25">
      <c r="I312" s="89">
        <v>43956</v>
      </c>
    </row>
    <row r="313" ht="14.25">
      <c r="I313" s="89">
        <v>43957</v>
      </c>
    </row>
    <row r="314" ht="14.25">
      <c r="I314" s="89">
        <v>43958</v>
      </c>
    </row>
    <row r="315" ht="14.25">
      <c r="I315" s="89">
        <v>43959</v>
      </c>
    </row>
    <row r="316" ht="14.25">
      <c r="I316" s="89">
        <v>43960</v>
      </c>
    </row>
    <row r="317" ht="14.25">
      <c r="I317" s="89">
        <v>43961</v>
      </c>
    </row>
    <row r="318" ht="14.25">
      <c r="I318" s="89">
        <v>43962</v>
      </c>
    </row>
    <row r="319" ht="14.25">
      <c r="I319" s="89">
        <v>43963</v>
      </c>
    </row>
    <row r="320" ht="14.25">
      <c r="I320" s="89">
        <v>43964</v>
      </c>
    </row>
    <row r="321" ht="14.25">
      <c r="I321" s="89">
        <v>43965</v>
      </c>
    </row>
    <row r="322" ht="14.25">
      <c r="I322" s="89">
        <v>43966</v>
      </c>
    </row>
    <row r="323" ht="14.25">
      <c r="I323" s="89">
        <v>43967</v>
      </c>
    </row>
    <row r="324" ht="14.25">
      <c r="I324" s="89">
        <v>43968</v>
      </c>
    </row>
    <row r="325" ht="14.25">
      <c r="I325" s="89">
        <v>43969</v>
      </c>
    </row>
    <row r="326" ht="14.25">
      <c r="I326" s="89">
        <v>43970</v>
      </c>
    </row>
    <row r="327" ht="14.25">
      <c r="I327" s="89">
        <v>43971</v>
      </c>
    </row>
    <row r="328" ht="14.25">
      <c r="I328" s="89">
        <v>43972</v>
      </c>
    </row>
    <row r="329" ht="14.25">
      <c r="I329" s="89">
        <v>43973</v>
      </c>
    </row>
    <row r="330" ht="14.25">
      <c r="I330" s="89">
        <v>43974</v>
      </c>
    </row>
    <row r="331" ht="14.25">
      <c r="I331" s="89">
        <v>43975</v>
      </c>
    </row>
    <row r="332" ht="14.25">
      <c r="I332" s="89">
        <v>43976</v>
      </c>
    </row>
    <row r="333" ht="14.25">
      <c r="I333" s="89">
        <v>43977</v>
      </c>
    </row>
    <row r="334" ht="14.25">
      <c r="I334" s="89">
        <v>43978</v>
      </c>
    </row>
    <row r="335" ht="14.25">
      <c r="I335" s="89">
        <v>43979</v>
      </c>
    </row>
    <row r="336" ht="14.25">
      <c r="I336" s="89">
        <v>43980</v>
      </c>
    </row>
    <row r="337" ht="14.25">
      <c r="I337" s="89">
        <v>43981</v>
      </c>
    </row>
    <row r="338" ht="14.25">
      <c r="I338" s="89">
        <v>43982</v>
      </c>
    </row>
    <row r="339" ht="14.25">
      <c r="I339" s="89">
        <v>43983</v>
      </c>
    </row>
    <row r="340" ht="14.25">
      <c r="I340" s="89">
        <v>43984</v>
      </c>
    </row>
    <row r="341" ht="14.25">
      <c r="I341" s="89">
        <v>43985</v>
      </c>
    </row>
    <row r="342" ht="14.25">
      <c r="I342" s="89">
        <v>43986</v>
      </c>
    </row>
    <row r="343" ht="14.25">
      <c r="I343" s="89">
        <v>43987</v>
      </c>
    </row>
    <row r="344" ht="14.25">
      <c r="I344" s="89">
        <v>43988</v>
      </c>
    </row>
    <row r="345" ht="14.25">
      <c r="I345" s="89">
        <v>43989</v>
      </c>
    </row>
    <row r="346" ht="14.25">
      <c r="I346" s="89">
        <v>43990</v>
      </c>
    </row>
    <row r="347" ht="14.25">
      <c r="I347" s="89">
        <v>43991</v>
      </c>
    </row>
    <row r="348" ht="14.25">
      <c r="I348" s="89">
        <v>43992</v>
      </c>
    </row>
    <row r="349" ht="14.25">
      <c r="I349" s="89">
        <v>43993</v>
      </c>
    </row>
    <row r="350" ht="14.25">
      <c r="I350" s="89">
        <v>43994</v>
      </c>
    </row>
    <row r="351" ht="14.25">
      <c r="I351" s="89">
        <v>43995</v>
      </c>
    </row>
    <row r="352" ht="14.25">
      <c r="I352" s="89">
        <v>43996</v>
      </c>
    </row>
    <row r="353" ht="14.25">
      <c r="I353" s="89">
        <v>43997</v>
      </c>
    </row>
    <row r="354" ht="14.25">
      <c r="I354" s="89">
        <v>43998</v>
      </c>
    </row>
    <row r="355" ht="14.25">
      <c r="I355" s="89">
        <v>43999</v>
      </c>
    </row>
    <row r="356" ht="14.25">
      <c r="I356" s="89">
        <v>44000</v>
      </c>
    </row>
    <row r="357" ht="14.25">
      <c r="I357" s="89">
        <v>44001</v>
      </c>
    </row>
    <row r="358" ht="14.25">
      <c r="I358" s="89">
        <v>44002</v>
      </c>
    </row>
    <row r="359" ht="14.25">
      <c r="I359" s="89">
        <v>44003</v>
      </c>
    </row>
    <row r="360" ht="14.25">
      <c r="I360" s="89">
        <v>44004</v>
      </c>
    </row>
    <row r="361" ht="14.25">
      <c r="I361" s="89">
        <v>44005</v>
      </c>
    </row>
    <row r="362" ht="14.25">
      <c r="I362" s="89">
        <v>44006</v>
      </c>
    </row>
    <row r="363" ht="14.25">
      <c r="I363" s="89">
        <v>44007</v>
      </c>
    </row>
    <row r="364" ht="14.25">
      <c r="I364" s="89">
        <v>44008</v>
      </c>
    </row>
    <row r="365" ht="14.25">
      <c r="I365" s="89">
        <v>44009</v>
      </c>
    </row>
    <row r="366" ht="14.25">
      <c r="I366" s="89">
        <v>44010</v>
      </c>
    </row>
    <row r="367" ht="14.25">
      <c r="I367" s="89">
        <v>44011</v>
      </c>
    </row>
    <row r="368" ht="14.25">
      <c r="I368" s="89">
        <v>44012</v>
      </c>
    </row>
    <row r="369" ht="14.25">
      <c r="I369" s="89">
        <v>44013</v>
      </c>
    </row>
    <row r="370" ht="14.25">
      <c r="I370" s="89"/>
    </row>
    <row r="371" ht="14.25">
      <c r="I371" s="89"/>
    </row>
    <row r="372" ht="14.25">
      <c r="I372" s="89"/>
    </row>
    <row r="373" ht="14.25">
      <c r="I373" s="89"/>
    </row>
    <row r="374" ht="14.25">
      <c r="I374" s="89"/>
    </row>
    <row r="375" ht="14.25">
      <c r="I375" s="89"/>
    </row>
    <row r="376" ht="14.25">
      <c r="I376" s="89"/>
    </row>
    <row r="377" ht="14.25">
      <c r="I377" s="89"/>
    </row>
    <row r="378" ht="14.25">
      <c r="I378" s="89"/>
    </row>
    <row r="379" ht="14.25">
      <c r="I379" s="89"/>
    </row>
    <row r="380" ht="14.25">
      <c r="I380" s="89"/>
    </row>
    <row r="381" ht="14.25">
      <c r="I381" s="89"/>
    </row>
    <row r="382" ht="14.25">
      <c r="I382" s="89"/>
    </row>
    <row r="383" ht="14.25">
      <c r="I383" s="89"/>
    </row>
    <row r="384" ht="14.25">
      <c r="I384" s="89"/>
    </row>
    <row r="385" ht="14.25">
      <c r="I385" s="89"/>
    </row>
    <row r="386" ht="14.25">
      <c r="I386" s="89"/>
    </row>
    <row r="387" ht="14.25">
      <c r="I387" s="89"/>
    </row>
    <row r="388" ht="14.25">
      <c r="I388" s="89"/>
    </row>
    <row r="389" ht="14.25">
      <c r="I389" s="89"/>
    </row>
    <row r="390" ht="14.25">
      <c r="I390" s="89"/>
    </row>
    <row r="391" ht="14.25">
      <c r="I391" s="89"/>
    </row>
    <row r="392" ht="14.25">
      <c r="I392" s="89"/>
    </row>
    <row r="393" ht="14.25">
      <c r="I393" s="89"/>
    </row>
    <row r="394" ht="14.25">
      <c r="I394" s="89"/>
    </row>
    <row r="395" ht="14.25">
      <c r="I395" s="89"/>
    </row>
    <row r="396" ht="14.25">
      <c r="I396" s="89"/>
    </row>
    <row r="397" ht="14.25">
      <c r="I397" s="89"/>
    </row>
    <row r="398" ht="14.25">
      <c r="I398" s="89"/>
    </row>
    <row r="399" ht="14.25">
      <c r="I399" s="89"/>
    </row>
    <row r="400" ht="14.25">
      <c r="I400" s="89"/>
    </row>
    <row r="401" ht="14.25">
      <c r="I401" s="89"/>
    </row>
    <row r="402" ht="14.25">
      <c r="I402" s="89"/>
    </row>
    <row r="403" ht="14.25">
      <c r="I403" s="89"/>
    </row>
    <row r="404" ht="14.25">
      <c r="I404" s="89"/>
    </row>
    <row r="405" ht="14.25">
      <c r="I405" s="89"/>
    </row>
    <row r="406" ht="14.25">
      <c r="I406" s="89"/>
    </row>
    <row r="407" ht="14.25">
      <c r="I407" s="89"/>
    </row>
    <row r="408" ht="14.25">
      <c r="I408" s="89"/>
    </row>
    <row r="409" ht="14.25">
      <c r="I409" s="89"/>
    </row>
  </sheetData>
  <sheetProtection password="F3D0" sheet="1" selectLockedCells="1"/>
  <hyperlinks>
    <hyperlink ref="K4" r:id="rId1" display="rzir-centre-nord@csndg.org"/>
    <hyperlink ref="K5" r:id="rId2" display="rzir-est@csndg.org"/>
    <hyperlink ref="K7" r:id="rId3" display="rzir-sud-ouest@csndg.org"/>
    <hyperlink ref="K6" r:id="rId4" display="rzir-sud-est@csndg.org"/>
    <hyperlink ref="T4" r:id="rId5" display="adeline.dabescat@gmail.com"/>
    <hyperlink ref="T9" r:id="rId6" display="dansesurglace.morzine@gmail.com"/>
  </hyperlinks>
  <printOptions/>
  <pageMargins left="0.787401575" right="0.787401575" top="0.984251969" bottom="0.98425196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Roro</cp:lastModifiedBy>
  <cp:lastPrinted>2015-10-01T20:14:09Z</cp:lastPrinted>
  <dcterms:created xsi:type="dcterms:W3CDTF">2006-11-11T20:23:14Z</dcterms:created>
  <dcterms:modified xsi:type="dcterms:W3CDTF">2020-02-18T10:09:12Z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