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38400" windowHeight="21060" tabRatio="387" activeTab="0"/>
  </bookViews>
  <sheets>
    <sheet name="INSCRIPTION  TIR  2017-18" sheetId="1" r:id="rId1"/>
    <sheet name="bd" sheetId="2" state="hidden" r:id="rId2"/>
  </sheets>
  <definedNames>
    <definedName name="BELFORT___12___13_DECEMBRE_2009">'INSCRIPTION  TIR  2017-18'!$A$2</definedName>
    <definedName name="Cat_couples">'bd'!$U$3:$U$11</definedName>
    <definedName name="cat_lames">'bd'!$T$18:$T$20</definedName>
    <definedName name="Cat_solos">'bd'!$T$3:$T$17</definedName>
    <definedName name="catégorie">'bd'!#REF!</definedName>
    <definedName name="Centre_Nord">'bd'!$M$4:$M$5</definedName>
    <definedName name="Clubs">'bd'!$B$2:$B$151</definedName>
    <definedName name="Code_club">'bd'!$A$1:$A$42</definedName>
    <definedName name="date">'bd'!$I$3:$I$367</definedName>
    <definedName name="Est">'bd'!$M$6:$M$7</definedName>
    <definedName name="Lames">'bd'!$V$3:$V$8</definedName>
    <definedName name="Ligues">'bd'!$B$45:$B$67</definedName>
    <definedName name="Nord_Ouest">'bd'!$M$2:$M$3</definedName>
    <definedName name="R_N">'bd'!#REF!</definedName>
    <definedName name="Session">'bd'!#REF!</definedName>
    <definedName name="Sud_Est">'bd'!$M$8:$M$9</definedName>
    <definedName name="Sud_Ouest">'bd'!$M$10:$M$11</definedName>
    <definedName name="Tests_acquis">'bd'!$V$3:$V$14</definedName>
    <definedName name="TF_Dates">'INSCRIPTION  TIR  2017-18'!#REF!</definedName>
    <definedName name="ville">'bd'!$G$2:$G$116</definedName>
    <definedName name="Zone">'bd'!$J$2:$J$7</definedName>
    <definedName name="_xlnm.Print_Area" localSheetId="0">'INSCRIPTION  TIR  2017-18'!$A$1:$H$115</definedName>
  </definedNames>
  <calcPr fullCalcOnLoad="1"/>
</workbook>
</file>

<file path=xl/sharedStrings.xml><?xml version="1.0" encoding="utf-8"?>
<sst xmlns="http://schemas.openxmlformats.org/spreadsheetml/2006/main" count="764" uniqueCount="601">
  <si>
    <t>Catégorie</t>
  </si>
  <si>
    <t>BEL</t>
  </si>
  <si>
    <t>NOM</t>
  </si>
  <si>
    <t>Prénom</t>
  </si>
  <si>
    <t>Club</t>
  </si>
  <si>
    <t>Né(e) le</t>
  </si>
  <si>
    <t>Fille</t>
  </si>
  <si>
    <t>Garçon</t>
  </si>
  <si>
    <t>Née le</t>
  </si>
  <si>
    <t>Né le</t>
  </si>
  <si>
    <t>DUPOND</t>
  </si>
  <si>
    <t>Sylvie</t>
  </si>
  <si>
    <t>Exemple</t>
  </si>
  <si>
    <t>DUPONT</t>
  </si>
  <si>
    <t>Alain</t>
  </si>
  <si>
    <t>CORRESPONDANT</t>
  </si>
  <si>
    <t>Prénom NOM</t>
  </si>
  <si>
    <t>Mail</t>
  </si>
  <si>
    <t>CODE 3 LETTRES</t>
  </si>
  <si>
    <t>FICHE CLUB S'INSCRIVANT</t>
  </si>
  <si>
    <t>Code Club</t>
  </si>
  <si>
    <t>NOM COMPLET CLUB</t>
  </si>
  <si>
    <t>A remplir par correspondant du club qui s'inscrit</t>
  </si>
  <si>
    <t>FRAIS D'ENGAGEMENT</t>
  </si>
  <si>
    <t>ATTENTION : chèque à l'ordre du club organisateur</t>
  </si>
  <si>
    <t>Montant de l'engagement par solo =</t>
  </si>
  <si>
    <t>Montant de l'engagement par couple =</t>
  </si>
  <si>
    <t>Nombre de solos inscrits =</t>
  </si>
  <si>
    <t>Nombre de couples inscrits =</t>
  </si>
  <si>
    <t>Solos</t>
  </si>
  <si>
    <t>Couples</t>
  </si>
  <si>
    <t>Montant total de l'engagement  =</t>
  </si>
  <si>
    <t>ANT</t>
  </si>
  <si>
    <t>ANN</t>
  </si>
  <si>
    <t>BOR</t>
  </si>
  <si>
    <t>BRS</t>
  </si>
  <si>
    <t>BPC</t>
  </si>
  <si>
    <t>CAS</t>
  </si>
  <si>
    <t>CER</t>
  </si>
  <si>
    <t>CHL</t>
  </si>
  <si>
    <t>CHO</t>
  </si>
  <si>
    <t>CLE</t>
  </si>
  <si>
    <t>DIJ</t>
  </si>
  <si>
    <t>EPI</t>
  </si>
  <si>
    <t>EVR</t>
  </si>
  <si>
    <t>FON</t>
  </si>
  <si>
    <t>FRA</t>
  </si>
  <si>
    <t>HAV</t>
  </si>
  <si>
    <t>LIM</t>
  </si>
  <si>
    <t>LSG</t>
  </si>
  <si>
    <t>LGP</t>
  </si>
  <si>
    <t>ORL</t>
  </si>
  <si>
    <t>REI</t>
  </si>
  <si>
    <t>RED</t>
  </si>
  <si>
    <t>REZ</t>
  </si>
  <si>
    <t>GER</t>
  </si>
  <si>
    <t>TSG</t>
  </si>
  <si>
    <t>VIR</t>
  </si>
  <si>
    <t>MEU</t>
  </si>
  <si>
    <t xml:space="preserve">Club organisateur : </t>
  </si>
  <si>
    <t>Tél.</t>
  </si>
  <si>
    <t/>
  </si>
  <si>
    <t>Respecter, pour les noms et prénoms,les majuscules et minuscules et le format demandé pour les dates de naissance. Merci.</t>
  </si>
  <si>
    <t>ROU</t>
  </si>
  <si>
    <t xml:space="preserve"> </t>
  </si>
  <si>
    <t>ANGLET SPORTS DE GLACE</t>
  </si>
  <si>
    <t>ANNECY SPORT DE GLACE</t>
  </si>
  <si>
    <t>BELFORT A.S.M</t>
  </si>
  <si>
    <t>BORDEAUX SPORTS DE GLACE</t>
  </si>
  <si>
    <t>BREST SPORT ET PATINAGE</t>
  </si>
  <si>
    <t>BRIVE PATINAGE CLUB</t>
  </si>
  <si>
    <t>CASTRES SPORTS DE GLACE</t>
  </si>
  <si>
    <t>CERGY PONTOISE C.S.G</t>
  </si>
  <si>
    <t>ASSO DES SPORTS DE GLACE CHALONNAIS</t>
  </si>
  <si>
    <t>ASSO CHOLETAISE DE PATINAGE SUR GLACE</t>
  </si>
  <si>
    <t>AUVERGNE DANSE SUR GLACE</t>
  </si>
  <si>
    <t>EPINAL CLUB DE PATINAGE SUR GLACE</t>
  </si>
  <si>
    <t>UNION SPORTIVE FONTENAYSIENNE</t>
  </si>
  <si>
    <t>LE HAVRE DANSE SUR GLACE</t>
  </si>
  <si>
    <t>LIMOGES SPORTING CLUB DE GLACE</t>
  </si>
  <si>
    <t>LYON GLACE PATINAGE</t>
  </si>
  <si>
    <t>LYON CSGL</t>
  </si>
  <si>
    <t>MEUDON C.M.P.A.D</t>
  </si>
  <si>
    <t>ASSOCIATION SPORTIVE ORLEANS DANSE</t>
  </si>
  <si>
    <t xml:space="preserve">RENNES DANSE ET PATINAGE SUR GLACE </t>
  </si>
  <si>
    <t>CLUB DE PATINAGE SUR GLACE REZEEN</t>
  </si>
  <si>
    <t>ROUEN OLYMPIC CLUB</t>
  </si>
  <si>
    <t>SAINT GERVAIS DANSE SUR GLACE</t>
  </si>
  <si>
    <t>TPA</t>
  </si>
  <si>
    <t>TOULOUSE CLUB PATINAGE</t>
  </si>
  <si>
    <t>TOULOUSE SPORTS DE GLACE</t>
  </si>
  <si>
    <t>O.C.D.V VIRY CHATILLON</t>
  </si>
  <si>
    <t>FRANCONVILLE  S.G</t>
  </si>
  <si>
    <t>Test acquis</t>
  </si>
  <si>
    <t>Tests acquis</t>
  </si>
  <si>
    <t>AGD</t>
  </si>
  <si>
    <t>ASSOCIATION SG ANGERS DANSE</t>
  </si>
  <si>
    <t>ACADEMIE SPORT DE GLACE DIJON-BOURGOGNE</t>
  </si>
  <si>
    <t>SPORT CLUB AGORA dit SCA 2000</t>
  </si>
  <si>
    <t>CLUB DANSE MORZINE AVORIAZ</t>
  </si>
  <si>
    <t>VLP</t>
  </si>
  <si>
    <t>VILLARD DE LANS PATINAGE</t>
  </si>
  <si>
    <t>WDP</t>
  </si>
  <si>
    <t>WQM</t>
  </si>
  <si>
    <t>J1</t>
  </si>
  <si>
    <t>J2</t>
  </si>
  <si>
    <t>MAV</t>
  </si>
  <si>
    <t>REIMS AVENIR PATINAGE</t>
  </si>
  <si>
    <t>5-Argent et plus</t>
  </si>
  <si>
    <t>VIT</t>
  </si>
  <si>
    <t>VITRY ESV PATINAGE</t>
  </si>
  <si>
    <t>ENTENTE PATINAGE WASQUEHAL METROPOLE</t>
  </si>
  <si>
    <t>CLUB DE PATINAGE SUR GLACE NORD</t>
  </si>
  <si>
    <t>VAL</t>
  </si>
  <si>
    <t>SKATE HAINAUT VALENCIENNES CLUB</t>
  </si>
  <si>
    <t>TAR</t>
  </si>
  <si>
    <t>ART ROLL'ICE TOULOUSE</t>
  </si>
  <si>
    <t>LOU</t>
  </si>
  <si>
    <t>LOUVIERS ICE SKATING CLUB</t>
  </si>
  <si>
    <t>BAP</t>
  </si>
  <si>
    <t>BESANCON ASSOCIATION PATINAGE ARTISTIQUE</t>
  </si>
  <si>
    <t>5-Seniors</t>
  </si>
  <si>
    <t>SAINT GERVAIS MONT BLANC PATINAGE</t>
  </si>
  <si>
    <t>Zone</t>
  </si>
  <si>
    <t>abréviation</t>
  </si>
  <si>
    <t>nom</t>
  </si>
  <si>
    <t>n° affiliation</t>
  </si>
  <si>
    <t>ville</t>
  </si>
  <si>
    <t>date</t>
  </si>
  <si>
    <t>ALB</t>
  </si>
  <si>
    <t>ALBERTVILLE OGC</t>
  </si>
  <si>
    <t>ALBERTVILLE</t>
  </si>
  <si>
    <t>ALE</t>
  </si>
  <si>
    <t>ALES SPORTS DE GLACE</t>
  </si>
  <si>
    <t>ALES</t>
  </si>
  <si>
    <t>ALH</t>
  </si>
  <si>
    <t>ALPE D'HUEZ PATINAGE CLUB</t>
  </si>
  <si>
    <t>ALPE D'HUEZ</t>
  </si>
  <si>
    <t>AMI</t>
  </si>
  <si>
    <t>AMIENS PATINAGE CLUB</t>
  </si>
  <si>
    <t>AMIENS</t>
  </si>
  <si>
    <t>AGA</t>
  </si>
  <si>
    <t>ASGA ARTISTIQUE ET SYNCHRONISE</t>
  </si>
  <si>
    <t>ANGERS</t>
  </si>
  <si>
    <t>ANGLET</t>
  </si>
  <si>
    <t>ANG</t>
  </si>
  <si>
    <t>ASG ANGERS</t>
  </si>
  <si>
    <t>ANGOULEME</t>
  </si>
  <si>
    <t>ANNECY</t>
  </si>
  <si>
    <t>AGO</t>
  </si>
  <si>
    <t>ANGOULEME SPORTS DE GLACE</t>
  </si>
  <si>
    <t>ARGENTEUIL</t>
  </si>
  <si>
    <t>ASNIERES SUR SEINE</t>
  </si>
  <si>
    <t>ARG</t>
  </si>
  <si>
    <t>ARGENTEUI SPORTS DE GLACE</t>
  </si>
  <si>
    <t>ATHIS-MONS</t>
  </si>
  <si>
    <t>ASN</t>
  </si>
  <si>
    <t>ASNIERES PATINAGE</t>
  </si>
  <si>
    <t>AUBAGNE</t>
  </si>
  <si>
    <t>ATH</t>
  </si>
  <si>
    <t>ATHIS PARAY ICE DANCE</t>
  </si>
  <si>
    <t>AUXERRE</t>
  </si>
  <si>
    <t>ABG</t>
  </si>
  <si>
    <t>ECOLE DE PATINAGE AUBAGNE</t>
  </si>
  <si>
    <t>AVIGNON</t>
  </si>
  <si>
    <t>AUB</t>
  </si>
  <si>
    <t>SPORT OLYMPIQUE DE GLACE MARSEILLE AUBAGNE</t>
  </si>
  <si>
    <t>BELFORT</t>
  </si>
  <si>
    <t>AUX</t>
  </si>
  <si>
    <t>USAPI</t>
  </si>
  <si>
    <t>BESANCON</t>
  </si>
  <si>
    <t>AVI</t>
  </si>
  <si>
    <t>CLUB DES SPORTS DE GLACE D'AVIGNON</t>
  </si>
  <si>
    <t>BESSE SAINT ANASTAISE</t>
  </si>
  <si>
    <t>AVS</t>
  </si>
  <si>
    <t>AVIGNON SPORTS DE GLACE</t>
  </si>
  <si>
    <t>BETHUNE</t>
  </si>
  <si>
    <t>BLAGNAC</t>
  </si>
  <si>
    <t>ASB</t>
  </si>
  <si>
    <t>ASSOCIATION SPORTS DE GLACE BESANCON</t>
  </si>
  <si>
    <t>BORDEAUX</t>
  </si>
  <si>
    <t>BESANCON ASS PATINAGE ARTISTIQUE</t>
  </si>
  <si>
    <t>BOULOGNE BILLANCOURT</t>
  </si>
  <si>
    <t>BES</t>
  </si>
  <si>
    <t>BESANCON SKATING CLUB</t>
  </si>
  <si>
    <t>BREST</t>
  </si>
  <si>
    <t>BSA</t>
  </si>
  <si>
    <t>SUPER BESSE CLUB DE PATINAGE</t>
  </si>
  <si>
    <t>BRIANCON</t>
  </si>
  <si>
    <t>BET</t>
  </si>
  <si>
    <t>BETHUNE BEFFY PATINAGE CLUB</t>
  </si>
  <si>
    <t>BRIVE</t>
  </si>
  <si>
    <t>BLA</t>
  </si>
  <si>
    <t>BLAGNAC PATINAGE SUR GLACE</t>
  </si>
  <si>
    <t>CAEN</t>
  </si>
  <si>
    <t>CANNES</t>
  </si>
  <si>
    <t>BOU</t>
  </si>
  <si>
    <t>BOULOGNE ACBB</t>
  </si>
  <si>
    <t>CASTRES</t>
  </si>
  <si>
    <t>CAVEIRAC</t>
  </si>
  <si>
    <t>BRG</t>
  </si>
  <si>
    <t>BRIANCON GLISSE 2000</t>
  </si>
  <si>
    <t>CERGY PONTOISE</t>
  </si>
  <si>
    <t>BRI</t>
  </si>
  <si>
    <t>BRIANCON LES ESCARTONS</t>
  </si>
  <si>
    <t>CHALONS EN CHAMPAGNE</t>
  </si>
  <si>
    <t>CHAMBERY</t>
  </si>
  <si>
    <t>CAE</t>
  </si>
  <si>
    <t>CAEN ACSEL</t>
  </si>
  <si>
    <t>CHAMONIX</t>
  </si>
  <si>
    <t>CAN</t>
  </si>
  <si>
    <t>CANNES AZUR PATINAGE</t>
  </si>
  <si>
    <t>CHAMPIGNY SUR MARNE</t>
  </si>
  <si>
    <t>CHARLEVILLE MEZIERES</t>
  </si>
  <si>
    <t>CAT</t>
  </si>
  <si>
    <t>CASTRES HOCKEY CLUB PATINAGE</t>
  </si>
  <si>
    <t>CHATELLERAULT</t>
  </si>
  <si>
    <t>CAV</t>
  </si>
  <si>
    <t>NIMES METROPOLE CAMARGUES</t>
  </si>
  <si>
    <t>CHERBOURG</t>
  </si>
  <si>
    <t>CHOLET</t>
  </si>
  <si>
    <t>CLERMONT FERRAND</t>
  </si>
  <si>
    <t>CHY</t>
  </si>
  <si>
    <t>CLUB DANSE SUR GLACE CHAMBERY</t>
  </si>
  <si>
    <t>COGNAC</t>
  </si>
  <si>
    <t>CSG</t>
  </si>
  <si>
    <t>CHAMBERY CSG</t>
  </si>
  <si>
    <t>COLOMBES</t>
  </si>
  <si>
    <t>CMX</t>
  </si>
  <si>
    <t>CHAMONIX CLUB DES SPORTS</t>
  </si>
  <si>
    <t>COMPIEGNE</t>
  </si>
  <si>
    <t>CSM</t>
  </si>
  <si>
    <t>CHAMPIGNY CSG</t>
  </si>
  <si>
    <t>COURBEVOIE</t>
  </si>
  <si>
    <t>CHM</t>
  </si>
  <si>
    <t>CHARLEVILLE MEZIERES S.G</t>
  </si>
  <si>
    <t>COURCHEVEL</t>
  </si>
  <si>
    <t>CLT</t>
  </si>
  <si>
    <t>CHATELLERAULT CSAC</t>
  </si>
  <si>
    <t>DAMMARIE LES LYS</t>
  </si>
  <si>
    <t>CHE</t>
  </si>
  <si>
    <t>CLUB CHERBOURGEOIS SPORTS DE GLACE</t>
  </si>
  <si>
    <t>DEUIL LA BARRE</t>
  </si>
  <si>
    <t>DIJON</t>
  </si>
  <si>
    <t>DUNKERQUE</t>
  </si>
  <si>
    <t>COG</t>
  </si>
  <si>
    <t>ASS COGNACAISE DES SPORTS DE GLACE</t>
  </si>
  <si>
    <t>ECHIROLLES</t>
  </si>
  <si>
    <t>COL</t>
  </si>
  <si>
    <t>COLOMBES CSG</t>
  </si>
  <si>
    <t>EPINAL</t>
  </si>
  <si>
    <t>COM</t>
  </si>
  <si>
    <t>SKATING CLUB COMPIEGNE OISE</t>
  </si>
  <si>
    <t>EVRY</t>
  </si>
  <si>
    <t>COU</t>
  </si>
  <si>
    <t>CLUB OLYMPIQUE DE COUBEVOIE</t>
  </si>
  <si>
    <t>FONT ROMEU</t>
  </si>
  <si>
    <t>COP</t>
  </si>
  <si>
    <t>COURCHEVEL PATINAGE SPORTS DE GLACE</t>
  </si>
  <si>
    <t>FONTENAY</t>
  </si>
  <si>
    <t>DAM</t>
  </si>
  <si>
    <t>DAMMARIE CSG</t>
  </si>
  <si>
    <t>FRANCONVILLE</t>
  </si>
  <si>
    <t>DLB</t>
  </si>
  <si>
    <t>VALLEE MONTMORENCY CSG</t>
  </si>
  <si>
    <t>GAP</t>
  </si>
  <si>
    <t>GARGES LES GONESSES</t>
  </si>
  <si>
    <t>DUN</t>
  </si>
  <si>
    <t>DUNKERQUE PATINAGE</t>
  </si>
  <si>
    <t>GRENOBLE</t>
  </si>
  <si>
    <t>ECH</t>
  </si>
  <si>
    <t>ECHIROLLES CGALE</t>
  </si>
  <si>
    <t>LA CLUSAZ</t>
  </si>
  <si>
    <t>LA ROCHE SUR YON</t>
  </si>
  <si>
    <t>LANESTER</t>
  </si>
  <si>
    <t>FRO</t>
  </si>
  <si>
    <t>FONT ROMEU CLUB GLACE</t>
  </si>
  <si>
    <t>LANGUEUX</t>
  </si>
  <si>
    <t>LE HAVRE</t>
  </si>
  <si>
    <t>FRANCONVILLE S.G</t>
  </si>
  <si>
    <t>LE MANS</t>
  </si>
  <si>
    <t>GAP AXEL</t>
  </si>
  <si>
    <t>LE PERREUX</t>
  </si>
  <si>
    <t>GLG</t>
  </si>
  <si>
    <t>GARGES LES GONESSES CSG</t>
  </si>
  <si>
    <t>LE VESINET</t>
  </si>
  <si>
    <t>GAC</t>
  </si>
  <si>
    <t>GRENOBLE AS CEA</t>
  </si>
  <si>
    <t>LES ORRES</t>
  </si>
  <si>
    <t>GOM</t>
  </si>
  <si>
    <t>GRENOBLE SPORTS ENTREPRISES PATINAGE</t>
  </si>
  <si>
    <t>LIMOGES</t>
  </si>
  <si>
    <t>GRE</t>
  </si>
  <si>
    <t>GRENOBLE ISERE METROPOLE PATINAGE</t>
  </si>
  <si>
    <t>LOUVIERS</t>
  </si>
  <si>
    <t>LAC</t>
  </si>
  <si>
    <t>LA CLUSAZ CS</t>
  </si>
  <si>
    <t>LYON</t>
  </si>
  <si>
    <t>ROC</t>
  </si>
  <si>
    <t>ASSO. LA ROCHE SUR YON</t>
  </si>
  <si>
    <t>MANTES LA JOLIE</t>
  </si>
  <si>
    <t>LAT</t>
  </si>
  <si>
    <t>LANESTER SG</t>
  </si>
  <si>
    <t>MARSEILLE</t>
  </si>
  <si>
    <t>LGX</t>
  </si>
  <si>
    <t>ARMOR SPORTS DE GLACE</t>
  </si>
  <si>
    <t>MEGEVE</t>
  </si>
  <si>
    <t>HAC</t>
  </si>
  <si>
    <t>HAVRE ATLETIC CLUB PATINAGE ARTISTIQUE</t>
  </si>
  <si>
    <t>MERIBEL</t>
  </si>
  <si>
    <t>MEUDON</t>
  </si>
  <si>
    <t>MAN</t>
  </si>
  <si>
    <t>LE MANS SKATING CLUB</t>
  </si>
  <si>
    <t>MONETEAU</t>
  </si>
  <si>
    <t>LPE</t>
  </si>
  <si>
    <t>LE PERREUX CLUB PATINAGE</t>
  </si>
  <si>
    <t>MONTPELLIER</t>
  </si>
  <si>
    <t>LVE</t>
  </si>
  <si>
    <t>LE VESINET ICE CLUB</t>
  </si>
  <si>
    <t>MORZINE</t>
  </si>
  <si>
    <t>LOR</t>
  </si>
  <si>
    <t>ACADEMIE DE GLACE DES ORRES</t>
  </si>
  <si>
    <t>NANCY</t>
  </si>
  <si>
    <t>NANTES</t>
  </si>
  <si>
    <t>NARBONNE</t>
  </si>
  <si>
    <t>LAL</t>
  </si>
  <si>
    <t>LYON ALPAD</t>
  </si>
  <si>
    <t>NEUILLY SUR MARNE</t>
  </si>
  <si>
    <t>LAN</t>
  </si>
  <si>
    <t>ASSOCIATION NEIGE ET GLACE ENSEIGNANTS</t>
  </si>
  <si>
    <t>NICE</t>
  </si>
  <si>
    <t>NIMES</t>
  </si>
  <si>
    <t>LPT</t>
  </si>
  <si>
    <t>LYON ASPTT PATINAGE</t>
  </si>
  <si>
    <t>NIORT</t>
  </si>
  <si>
    <t>LYON CSG</t>
  </si>
  <si>
    <t>ORLEANS</t>
  </si>
  <si>
    <t>MLJ</t>
  </si>
  <si>
    <t>MANTES AS MANTAISE</t>
  </si>
  <si>
    <t>PARIS</t>
  </si>
  <si>
    <t>MAR</t>
  </si>
  <si>
    <t>MARSEILLE PHOCEENNE S.G</t>
  </si>
  <si>
    <t>PAU</t>
  </si>
  <si>
    <t>MEG</t>
  </si>
  <si>
    <t>MEGEVE CLUB DES SPORTS</t>
  </si>
  <si>
    <t>POITIERS</t>
  </si>
  <si>
    <t>MER</t>
  </si>
  <si>
    <t>CLUB PATINAGE ART ET DANSE S/GLACE MERIBEL</t>
  </si>
  <si>
    <t>PRALOGNAN</t>
  </si>
  <si>
    <t>MEA</t>
  </si>
  <si>
    <t>MEUDON AMPR</t>
  </si>
  <si>
    <t>REIMS</t>
  </si>
  <si>
    <t>RENNES</t>
  </si>
  <si>
    <t>MNT</t>
  </si>
  <si>
    <t>FIGURE LIBRE</t>
  </si>
  <si>
    <t>REZE</t>
  </si>
  <si>
    <t>MON</t>
  </si>
  <si>
    <t>MONTPELLIER AGGLOMERATION PATINAGE</t>
  </si>
  <si>
    <t>ROANNE</t>
  </si>
  <si>
    <t>MPE</t>
  </si>
  <si>
    <t>ICE ET ROLLER SCHOOL MONTPELLIER</t>
  </si>
  <si>
    <t>ROUEN</t>
  </si>
  <si>
    <t>CL DANSE MORZINE AVORIAZ</t>
  </si>
  <si>
    <t>SAINT EGREVE</t>
  </si>
  <si>
    <t>MOR</t>
  </si>
  <si>
    <t>MORZINE C.S.G</t>
  </si>
  <si>
    <t>SAINT ETIENNE</t>
  </si>
  <si>
    <t>NCY</t>
  </si>
  <si>
    <t>NANCY CPHNL</t>
  </si>
  <si>
    <t>SAINT GERVAIS</t>
  </si>
  <si>
    <t>NAN</t>
  </si>
  <si>
    <t>NANTES LEO LAGRANGE</t>
  </si>
  <si>
    <t>SAINT OUEN</t>
  </si>
  <si>
    <t>NSG</t>
  </si>
  <si>
    <t>NANTES SPORTS GLACE</t>
  </si>
  <si>
    <t>SAINT PIERRE ET MIQUELON</t>
  </si>
  <si>
    <t>NAR</t>
  </si>
  <si>
    <t>NARBONE PATINAGE EN LIBERTE</t>
  </si>
  <si>
    <t>SAINT YRIEIX</t>
  </si>
  <si>
    <t>NEU</t>
  </si>
  <si>
    <t>NEUILLY PATINAGE ARTISTIQUE</t>
  </si>
  <si>
    <t>SERRE CHEVALIER</t>
  </si>
  <si>
    <t>GSF</t>
  </si>
  <si>
    <t>GLACE SANS FRONTIERE</t>
  </si>
  <si>
    <t>STRASBOURG</t>
  </si>
  <si>
    <t>NBA</t>
  </si>
  <si>
    <t>ASSOCIATION NICE BAIE DES ANGES</t>
  </si>
  <si>
    <t>TOULON LA GARDE</t>
  </si>
  <si>
    <t>NIC</t>
  </si>
  <si>
    <t>NICE COTE D'AZUR PATINAGE</t>
  </si>
  <si>
    <t>TOULOUSE</t>
  </si>
  <si>
    <t>NIM</t>
  </si>
  <si>
    <t>CLUB NIMOIS DES SPORTS DE GLACE</t>
  </si>
  <si>
    <t>TOURS</t>
  </si>
  <si>
    <t>NIA</t>
  </si>
  <si>
    <t>NIORTGLACE</t>
  </si>
  <si>
    <t>TROYES</t>
  </si>
  <si>
    <t>NIO</t>
  </si>
  <si>
    <t>NIORT PATIGLACE AS</t>
  </si>
  <si>
    <t>VALENCE</t>
  </si>
  <si>
    <t>VALENCIENNES</t>
  </si>
  <si>
    <t>PAR</t>
  </si>
  <si>
    <t>PARIS CPAP</t>
  </si>
  <si>
    <t>VALLOIRE</t>
  </si>
  <si>
    <t>PCF</t>
  </si>
  <si>
    <t>CLUB France</t>
  </si>
  <si>
    <t>VANNES</t>
  </si>
  <si>
    <t>PFV</t>
  </si>
  <si>
    <t>PARIS CLUB FRANCAIS VOLANTS</t>
  </si>
  <si>
    <t>VILLARD DE LANS</t>
  </si>
  <si>
    <t>PGR</t>
  </si>
  <si>
    <t>GLACE ET ROLLER IN LINE DE PARIS</t>
  </si>
  <si>
    <t>VILLENAVE D'ORNON</t>
  </si>
  <si>
    <t>POC</t>
  </si>
  <si>
    <t>PARIS OLYMPIQUE CLUB</t>
  </si>
  <si>
    <t>VIRY CHATILLON</t>
  </si>
  <si>
    <t>BEARN SPORTS DE GLACE</t>
  </si>
  <si>
    <t>VITRY SUR SEINE</t>
  </si>
  <si>
    <t>POI</t>
  </si>
  <si>
    <t>POITEVIN STADE CLUB DE GLACE</t>
  </si>
  <si>
    <t>WASQUEHAL</t>
  </si>
  <si>
    <t>PRA</t>
  </si>
  <si>
    <t>PRALOGNAN ARTISTIQUE CLUB</t>
  </si>
  <si>
    <t>RMS</t>
  </si>
  <si>
    <t>REIMS CPAR</t>
  </si>
  <si>
    <t>REP</t>
  </si>
  <si>
    <t>RENNES CSG</t>
  </si>
  <si>
    <t>ROA</t>
  </si>
  <si>
    <t>ROANNAIS PATINAGE ARTISTIQUE</t>
  </si>
  <si>
    <t>ROE</t>
  </si>
  <si>
    <t>ESPAR</t>
  </si>
  <si>
    <t>SEG</t>
  </si>
  <si>
    <t>ST EGREVE USSE</t>
  </si>
  <si>
    <t>STE</t>
  </si>
  <si>
    <t>STEPHANOIS SPORTS DE GLACE</t>
  </si>
  <si>
    <t>SOU</t>
  </si>
  <si>
    <t>CLUB DES SPORTS DE GLACE DE SAINT OUEN</t>
  </si>
  <si>
    <t>SPM</t>
  </si>
  <si>
    <t>ST PIERRE ET MIQUELON PATINAGE</t>
  </si>
  <si>
    <t>SYR</t>
  </si>
  <si>
    <t>ASSOCIATION EXPRESSIONS</t>
  </si>
  <si>
    <t>SER</t>
  </si>
  <si>
    <t>CPA SERRE CHEVALIER VALLEE</t>
  </si>
  <si>
    <t>STR</t>
  </si>
  <si>
    <t>STRASBOURG ALSACE C.S.G</t>
  </si>
  <si>
    <t>TLA</t>
  </si>
  <si>
    <t>LA GARDE SILVER SKATE</t>
  </si>
  <si>
    <t>TOU</t>
  </si>
  <si>
    <t>CLUB MULTI-PATINAGE TOURS</t>
  </si>
  <si>
    <t>TRO</t>
  </si>
  <si>
    <t>PATINAGE ARTISTIQUE DE TROYES</t>
  </si>
  <si>
    <t>VLC</t>
  </si>
  <si>
    <t>VALENCE PATINAGE ARTISTIQUE</t>
  </si>
  <si>
    <t>VAP</t>
  </si>
  <si>
    <t>VAL PATIN</t>
  </si>
  <si>
    <t>VAN</t>
  </si>
  <si>
    <t>VANNES ICE CLUB</t>
  </si>
  <si>
    <t>VLA</t>
  </si>
  <si>
    <t>VILLARD DE LANS DANSE ET ARTISTIQUE</t>
  </si>
  <si>
    <t>VIL</t>
  </si>
  <si>
    <t>SKATING CLUB VILLENAVE D'ORNON</t>
  </si>
  <si>
    <t>VIRY OCDV</t>
  </si>
  <si>
    <t>WQL</t>
  </si>
  <si>
    <t>ENTENTE PATINAGE WASQUEHAL LILLE METROPOLE</t>
  </si>
  <si>
    <t>Ligues</t>
  </si>
  <si>
    <t>01 - ALSACE</t>
  </si>
  <si>
    <t>05 - BRETAGNE</t>
  </si>
  <si>
    <t>07 - CHAMPAGNE ARDENNE</t>
  </si>
  <si>
    <t>08 - CORSE</t>
  </si>
  <si>
    <t>Journée</t>
  </si>
  <si>
    <t>Lieu</t>
  </si>
  <si>
    <t>Nom</t>
  </si>
  <si>
    <t>Dates inscription</t>
  </si>
  <si>
    <t>Catégories</t>
  </si>
  <si>
    <t>Code club</t>
  </si>
  <si>
    <t>Nom du Club</t>
  </si>
  <si>
    <t>Centre Nord</t>
  </si>
  <si>
    <t>Est</t>
  </si>
  <si>
    <t>Nord Ouest</t>
  </si>
  <si>
    <t>Sud Est</t>
  </si>
  <si>
    <t>Sud Ouest</t>
  </si>
  <si>
    <t xml:space="preserve">Zone :  </t>
  </si>
  <si>
    <t>TIR ORLÉANS</t>
  </si>
  <si>
    <t>TIR VITRY</t>
  </si>
  <si>
    <t>TIR BRIVES</t>
  </si>
  <si>
    <t>1-Poussins</t>
  </si>
  <si>
    <t>4-Préliminaire</t>
  </si>
  <si>
    <t>5-Préparatoire</t>
  </si>
  <si>
    <t>6-Prébronze</t>
  </si>
  <si>
    <t>7-Bronze</t>
  </si>
  <si>
    <t>8-Argent</t>
  </si>
  <si>
    <t>2-Avenirs</t>
  </si>
  <si>
    <t>3-Prébronze +</t>
  </si>
  <si>
    <t>3-Préparatoire +</t>
  </si>
  <si>
    <t>4-Prébronze +</t>
  </si>
  <si>
    <t>5-Bronze +</t>
  </si>
  <si>
    <t>6-Argent +</t>
  </si>
  <si>
    <t>7-Vermeil +</t>
  </si>
  <si>
    <t>8-Préliminaire</t>
  </si>
  <si>
    <t>9-Préparatoire</t>
  </si>
  <si>
    <t>10-Prébronze</t>
  </si>
  <si>
    <t>11-Bronze</t>
  </si>
  <si>
    <t>12-Argent</t>
  </si>
  <si>
    <t>13-Vermeil</t>
  </si>
  <si>
    <t>rzir-nord-ouest@csndg.org</t>
  </si>
  <si>
    <t>rzir-centre-nord@csndg.org</t>
  </si>
  <si>
    <t>rzir-est@csndg.org</t>
  </si>
  <si>
    <t>rzir-sud-ouest@csndg.org</t>
  </si>
  <si>
    <t>rzir-sud-est@csndg.org</t>
  </si>
  <si>
    <t>Très important ! Pour les modalités d'inscription, consulter l'annonce de la compétition</t>
  </si>
  <si>
    <t>et à renvoyer par courrier à:</t>
  </si>
  <si>
    <t>14-Petit Or</t>
  </si>
  <si>
    <t xml:space="preserve">
 </t>
  </si>
  <si>
    <t xml:space="preserve">Lieu :  </t>
  </si>
  <si>
    <t>brive.patinage.club@cegetel.net</t>
  </si>
  <si>
    <t>INSCRIPTION SOLOS</t>
  </si>
  <si>
    <t>INSCRIPTION COUPLES</t>
  </si>
  <si>
    <t>INSCRIPTION LAMES</t>
  </si>
  <si>
    <t>3-Lame3</t>
  </si>
  <si>
    <t>4-Lame4</t>
  </si>
  <si>
    <t>5-Lame5</t>
  </si>
  <si>
    <t>1-Lame1</t>
  </si>
  <si>
    <t>2-Lame2</t>
  </si>
  <si>
    <t>mail_rzir</t>
  </si>
  <si>
    <t>Lame niveau 1</t>
  </si>
  <si>
    <t>Lame niveau 2</t>
  </si>
  <si>
    <t>Chèques</t>
  </si>
  <si>
    <t>Fichier à renvoyer par courrier :</t>
  </si>
  <si>
    <t>et par mail à :</t>
  </si>
  <si>
    <t>TIR SAINT-GERVAIS</t>
  </si>
  <si>
    <t>TIR TOULOUSE</t>
  </si>
  <si>
    <t>TOULOUSE SPORT DE GLACE</t>
  </si>
  <si>
    <t>SAINT-GERVAIS MONT BLANC PATINAGE</t>
  </si>
  <si>
    <t>TIR BREST</t>
  </si>
  <si>
    <t>Nom et adresse pour envoi des chèques</t>
  </si>
  <si>
    <t>Mails correspondants</t>
  </si>
  <si>
    <t>Voir Communication CSNDG n° 213</t>
  </si>
  <si>
    <t>RENCONTRES INTER RÉGIONALES DE DANSE SUR GLACE - Saison 2016/2017</t>
  </si>
  <si>
    <r>
      <rPr>
        <i/>
        <sz val="16"/>
        <rFont val="Arial"/>
        <family val="2"/>
      </rPr>
      <t xml:space="preserve">Fichier d'inscription pour les TIR. Vous ne remplissez la liste des patineurs et vous sélectionnez le TIR concerné       </t>
    </r>
    <r>
      <rPr>
        <i/>
        <sz val="18"/>
        <rFont val="Arial"/>
        <family val="2"/>
      </rPr>
      <t xml:space="preserve">                                     </t>
    </r>
    <r>
      <rPr>
        <b/>
        <i/>
        <sz val="18"/>
        <color indexed="34"/>
        <rFont val="Arial"/>
        <family val="0"/>
      </rPr>
      <t>Ne</t>
    </r>
    <r>
      <rPr>
        <i/>
        <sz val="18"/>
        <rFont val="Arial"/>
        <family val="2"/>
      </rPr>
      <t xml:space="preserve"> </t>
    </r>
    <r>
      <rPr>
        <b/>
        <i/>
        <sz val="18"/>
        <color indexed="34"/>
        <rFont val="Arial"/>
        <family val="0"/>
      </rPr>
      <t>Renseigner que les cases jaunes</t>
    </r>
  </si>
  <si>
    <t>AVP</t>
  </si>
  <si>
    <t>CLUB AVIGNONAIS DE PATINAGE</t>
  </si>
  <si>
    <t>02 - AQUITAINE LIMOUSIN POITOU CHARENTE</t>
  </si>
  <si>
    <t>03 - AUVERGNE RHONES ALPES</t>
  </si>
  <si>
    <t>04 - BOURGOGNE FRANCHE COMTE</t>
  </si>
  <si>
    <t>06 - CENTRE VAL DE LOIRE</t>
  </si>
  <si>
    <t>13 - NORMANDIE</t>
  </si>
  <si>
    <t>09 - ILE DE FRANCE</t>
  </si>
  <si>
    <t>10 - LANGUEDOC ROUSILLON MIDI PYRENEES</t>
  </si>
  <si>
    <t>11 - LORRAINE</t>
  </si>
  <si>
    <t>12 - NORD PAS DE CALAIS PICARDIE</t>
  </si>
  <si>
    <t>14 - PACA</t>
  </si>
  <si>
    <t>15 - PAYS DE LA LOIRE</t>
  </si>
  <si>
    <t>16 - ST PIERRE ET MIQUELON</t>
  </si>
  <si>
    <t> president@sep-brest.org</t>
  </si>
  <si>
    <t>Loic Cosnuau, 20, avenue de Tarente 29200 BREST</t>
  </si>
  <si>
    <t>tsgpatinage@sfr.fr </t>
  </si>
  <si>
    <t>Saint Gervais Mont Blanc Patinage, 77 impasse de la cascade   74170 SAINT GERVAIS MONT-BLANC</t>
  </si>
  <si>
    <t>marieevelyne.malonga@sfr.fr</t>
  </si>
  <si>
    <t>BREST - 27 et 28/01/2018</t>
  </si>
  <si>
    <t>ORLÉANS - 02 et 03/12/2017</t>
  </si>
  <si>
    <t>Avant le 06/11/2017</t>
  </si>
  <si>
    <t>VITRY - 31/03 et 01/04/2018</t>
  </si>
  <si>
    <t>EPINAL- 06 et 07/01/2018</t>
  </si>
  <si>
    <t>Avant le 04/12/2017</t>
  </si>
  <si>
    <t>Françoise Sanchez, TSG, 52 rue Georges Melies, 31130 BALMA</t>
  </si>
  <si>
    <t>Chantal Sala, 109 route de La Gratade,  19240 SAINT VIANCE</t>
  </si>
  <si>
    <t>ASODG - 1 rue Alexandre Avisse 45000 ORLEANS</t>
  </si>
  <si>
    <t>asodg@free.fr</t>
  </si>
  <si>
    <t>Marie Evelyne MEITE, 17-19 Allée Coteau, 94400 VITRY SUR SEINE</t>
  </si>
  <si>
    <t>TIR LYON LGP</t>
  </si>
  <si>
    <t>TIR EPINAL</t>
  </si>
  <si>
    <t>TIR DIJON</t>
  </si>
  <si>
    <t>Lyon Glace Patinage,  52 rue Baraban, 69003 LYON</t>
  </si>
  <si>
    <t>pascal.girardot@g2log.com</t>
  </si>
  <si>
    <t>jean-philippe.savonnet@allianz.fr</t>
  </si>
  <si>
    <t>DIJON - 24 et 25/02/2018</t>
  </si>
  <si>
    <t>Avant le 22/01/2018</t>
  </si>
  <si>
    <t>SAINT-GERVAIS - 27 et 28/01/2018</t>
  </si>
  <si>
    <t>Avant le 25/12/2017</t>
  </si>
  <si>
    <t>LYON LGP - 31/03 et 01/04/2018</t>
  </si>
  <si>
    <t>TOULOUSE (TSG) - 06 et 07/01/2018</t>
  </si>
  <si>
    <t>BRIVES - 17 et 18/03/2018</t>
  </si>
  <si>
    <t>Avant le 18/02/2018</t>
  </si>
  <si>
    <t>Avant le 25/02/2018</t>
  </si>
  <si>
    <t>Avant le 25/02/20178</t>
  </si>
  <si>
    <t>TOURNOI INTER RÉGIONAL DE DANSE SUR GLACE - Saison 2017/2018</t>
  </si>
  <si>
    <t xml:space="preserve">asgdb@bbox.fr </t>
  </si>
  <si>
    <t>Patinoire Municipale  - 1 Boulevard Trimolet - 21000 DIJON</t>
  </si>
  <si>
    <t>41 Rue de Lorraine, 41 Rue de Lorraine, 88190 GOLBEY</t>
  </si>
  <si>
    <t>arnouldvirginie@orange.fr et rzoc-est@csndg.org</t>
  </si>
  <si>
    <t>6-Préliminaire</t>
  </si>
  <si>
    <t>7-Préparatoire</t>
  </si>
  <si>
    <t>8-Prébronze</t>
  </si>
  <si>
    <t>9-Bronze</t>
  </si>
  <si>
    <t>10-Argent</t>
  </si>
  <si>
    <t>11-Vermeil</t>
  </si>
  <si>
    <t>ANGERS - 17 et 18/03/2018</t>
  </si>
  <si>
    <t>TROPHEE PLANTAGENÊT</t>
  </si>
  <si>
    <t>ASGA DANSE SUR GLACE</t>
  </si>
  <si>
    <t>Mme Elena CHTCHERBININA, 30 rue du haut des Eclateries -  49000 ANGERS</t>
  </si>
  <si>
    <t>contact@asgadansesurglace.fr</t>
  </si>
</sst>
</file>

<file path=xl/styles.xml><?xml version="1.0" encoding="utf-8"?>
<styleSheet xmlns="http://schemas.openxmlformats.org/spreadsheetml/2006/main">
  <numFmts count="1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  <numFmt numFmtId="166" formatCode="[$-40C]d\ mmmm\ yyyy;@"/>
  </numFmts>
  <fonts count="78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20"/>
      <color indexed="8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sz val="10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i/>
      <sz val="18"/>
      <color indexed="34"/>
      <name val="Arial"/>
      <family val="0"/>
    </font>
    <font>
      <b/>
      <sz val="10"/>
      <color indexed="8"/>
      <name val="Calibri"/>
      <family val="2"/>
    </font>
    <font>
      <sz val="10"/>
      <name val="Verdana"/>
      <family val="2"/>
    </font>
    <font>
      <sz val="10"/>
      <color indexed="8"/>
      <name val="Calibri"/>
      <family val="2"/>
    </font>
    <font>
      <b/>
      <sz val="18"/>
      <name val="Arial"/>
      <family val="0"/>
    </font>
    <font>
      <sz val="10"/>
      <color indexed="12"/>
      <name val="Arial"/>
      <family val="2"/>
    </font>
    <font>
      <b/>
      <i/>
      <sz val="18"/>
      <color indexed="8"/>
      <name val="Arial"/>
      <family val="0"/>
    </font>
    <font>
      <b/>
      <sz val="9"/>
      <color indexed="10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6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39"/>
      <name val="Arial"/>
      <family val="0"/>
    </font>
    <font>
      <b/>
      <i/>
      <sz val="14"/>
      <color indexed="9"/>
      <name val="Arial"/>
      <family val="0"/>
    </font>
    <font>
      <sz val="12"/>
      <color indexed="9"/>
      <name val="Arial"/>
      <family val="0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1"/>
      <name val="Arial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FF"/>
      <name val="Arial"/>
      <family val="0"/>
    </font>
    <font>
      <b/>
      <i/>
      <sz val="14"/>
      <color theme="0"/>
      <name val="Arial"/>
      <family val="0"/>
    </font>
    <font>
      <sz val="12"/>
      <color theme="0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164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26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181">
    <xf numFmtId="0" fontId="0" fillId="0" borderId="0" xfId="0" applyAlignment="1">
      <alignment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3" fillId="0" borderId="0" xfId="0" applyFont="1" applyAlignment="1" quotePrefix="1">
      <alignment vertical="center"/>
    </xf>
    <xf numFmtId="0" fontId="17" fillId="0" borderId="10" xfId="0" applyFont="1" applyBorder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14" fontId="0" fillId="33" borderId="15" xfId="0" applyNumberForma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 applyProtection="1" quotePrefix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4" borderId="11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10" fillId="34" borderId="11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165" fontId="10" fillId="34" borderId="21" xfId="44" applyNumberFormat="1" applyFont="1" applyFill="1" applyBorder="1" applyAlignment="1" applyProtection="1">
      <alignment vertical="center"/>
      <protection/>
    </xf>
    <xf numFmtId="0" fontId="11" fillId="34" borderId="21" xfId="0" applyFont="1" applyFill="1" applyBorder="1" applyAlignment="1" applyProtection="1">
      <alignment vertical="center"/>
      <protection/>
    </xf>
    <xf numFmtId="165" fontId="11" fillId="34" borderId="21" xfId="0" applyNumberFormat="1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165" fontId="10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6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0" fillId="34" borderId="28" xfId="0" applyFill="1" applyBorder="1" applyAlignment="1" applyProtection="1">
      <alignment vertical="center"/>
      <protection/>
    </xf>
    <xf numFmtId="0" fontId="0" fillId="34" borderId="29" xfId="0" applyFill="1" applyBorder="1" applyAlignment="1" applyProtection="1">
      <alignment vertical="center"/>
      <protection/>
    </xf>
    <xf numFmtId="14" fontId="0" fillId="34" borderId="29" xfId="0" applyNumberFormat="1" applyFill="1" applyBorder="1" applyAlignment="1" applyProtection="1">
      <alignment vertical="center"/>
      <protection/>
    </xf>
    <xf numFmtId="0" fontId="24" fillId="34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2" fillId="36" borderId="0" xfId="53" applyFont="1" applyFill="1" applyAlignment="1">
      <alignment horizontal="center"/>
      <protection/>
    </xf>
    <xf numFmtId="0" fontId="26" fillId="0" borderId="0" xfId="53">
      <alignment/>
      <protection/>
    </xf>
    <xf numFmtId="0" fontId="29" fillId="36" borderId="30" xfId="53" applyFont="1" applyFill="1" applyBorder="1" applyAlignment="1">
      <alignment horizontal="center" vertical="center"/>
      <protection/>
    </xf>
    <xf numFmtId="0" fontId="30" fillId="0" borderId="0" xfId="54">
      <alignment/>
      <protection/>
    </xf>
    <xf numFmtId="0" fontId="25" fillId="37" borderId="30" xfId="53" applyFont="1" applyFill="1" applyBorder="1">
      <alignment/>
      <protection/>
    </xf>
    <xf numFmtId="0" fontId="25" fillId="0" borderId="30" xfId="53" applyFont="1" applyFill="1" applyBorder="1">
      <alignment/>
      <protection/>
    </xf>
    <xf numFmtId="14" fontId="26" fillId="0" borderId="0" xfId="53" applyNumberFormat="1">
      <alignment/>
      <protection/>
    </xf>
    <xf numFmtId="0" fontId="26" fillId="0" borderId="0" xfId="53" applyFont="1">
      <alignment/>
      <protection/>
    </xf>
    <xf numFmtId="0" fontId="25" fillId="0" borderId="30" xfId="53" applyFont="1" applyBorder="1">
      <alignment/>
      <protection/>
    </xf>
    <xf numFmtId="0" fontId="25" fillId="0" borderId="31" xfId="53" applyFont="1" applyFill="1" applyBorder="1">
      <alignment/>
      <protection/>
    </xf>
    <xf numFmtId="0" fontId="25" fillId="0" borderId="32" xfId="53" applyFont="1" applyFill="1" applyBorder="1">
      <alignment/>
      <protection/>
    </xf>
    <xf numFmtId="0" fontId="2" fillId="36" borderId="0" xfId="54" applyFont="1" applyFill="1" applyAlignment="1">
      <alignment horizontal="center"/>
      <protection/>
    </xf>
    <xf numFmtId="0" fontId="0" fillId="34" borderId="33" xfId="0" applyFont="1" applyFill="1" applyBorder="1" applyAlignment="1" applyProtection="1">
      <alignment vertical="center"/>
      <protection/>
    </xf>
    <xf numFmtId="0" fontId="31" fillId="0" borderId="0" xfId="53" applyFont="1">
      <alignment/>
      <protection/>
    </xf>
    <xf numFmtId="0" fontId="0" fillId="0" borderId="0" xfId="0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7" fillId="0" borderId="0" xfId="53" applyFont="1" applyAlignment="1">
      <alignment horizontal="center"/>
      <protection/>
    </xf>
    <xf numFmtId="17" fontId="26" fillId="0" borderId="0" xfId="53" applyNumberFormat="1">
      <alignment/>
      <protection/>
    </xf>
    <xf numFmtId="0" fontId="0" fillId="33" borderId="16" xfId="0" applyFont="1" applyFill="1" applyBorder="1" applyAlignment="1" applyProtection="1">
      <alignment vertical="center"/>
      <protection locked="0"/>
    </xf>
    <xf numFmtId="0" fontId="33" fillId="0" borderId="0" xfId="46" applyFont="1" applyAlignment="1" applyProtection="1">
      <alignment/>
      <protection/>
    </xf>
    <xf numFmtId="0" fontId="75" fillId="0" borderId="0" xfId="0" applyFont="1" applyAlignment="1">
      <alignment vertical="center"/>
    </xf>
    <xf numFmtId="0" fontId="15" fillId="33" borderId="0" xfId="0" applyFont="1" applyFill="1" applyAlignment="1" applyProtection="1">
      <alignment horizontal="left" vertical="center"/>
      <protection locked="0"/>
    </xf>
    <xf numFmtId="0" fontId="26" fillId="0" borderId="0" xfId="53" applyAlignment="1">
      <alignment wrapText="1"/>
      <protection/>
    </xf>
    <xf numFmtId="0" fontId="26" fillId="0" borderId="0" xfId="53" applyFont="1" applyAlignment="1">
      <alignment wrapText="1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14" fontId="0" fillId="33" borderId="29" xfId="0" applyNumberFormat="1" applyFill="1" applyBorder="1" applyAlignment="1" applyProtection="1">
      <alignment vertical="center"/>
      <protection locked="0"/>
    </xf>
    <xf numFmtId="49" fontId="0" fillId="0" borderId="29" xfId="0" applyNumberForma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13" xfId="0" applyFont="1" applyFill="1" applyBorder="1" applyAlignment="1" applyProtection="1">
      <alignment horizontal="left" vertical="center"/>
      <protection/>
    </xf>
    <xf numFmtId="0" fontId="7" fillId="0" borderId="0" xfId="46" applyAlignment="1" applyProtection="1">
      <alignment/>
      <protection/>
    </xf>
    <xf numFmtId="0" fontId="0" fillId="34" borderId="21" xfId="0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26" fillId="0" borderId="0" xfId="53" applyFont="1">
      <alignment/>
      <protection/>
    </xf>
    <xf numFmtId="0" fontId="7" fillId="0" borderId="0" xfId="46" applyFill="1" applyBorder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alignment horizontal="right"/>
      <protection/>
    </xf>
    <xf numFmtId="0" fontId="32" fillId="0" borderId="0" xfId="0" applyFont="1" applyFill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0" fillId="34" borderId="44" xfId="0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 vertical="center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10" fillId="34" borderId="21" xfId="0" applyFont="1" applyFill="1" applyBorder="1" applyAlignment="1" applyProtection="1">
      <alignment horizontal="left" vertical="center"/>
      <protection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vertical="center"/>
      <protection/>
    </xf>
    <xf numFmtId="166" fontId="76" fillId="38" borderId="12" xfId="0" applyNumberFormat="1" applyFont="1" applyFill="1" applyBorder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horizontal="center" vertical="center"/>
      <protection locked="0"/>
    </xf>
    <xf numFmtId="0" fontId="34" fillId="0" borderId="22" xfId="0" applyFont="1" applyBorder="1" applyAlignment="1" applyProtection="1">
      <alignment horizontal="center" vertical="center"/>
      <protection/>
    </xf>
    <xf numFmtId="0" fontId="14" fillId="38" borderId="40" xfId="0" applyFont="1" applyFill="1" applyBorder="1" applyAlignment="1" applyProtection="1">
      <alignment horizontal="center" vertical="center" wrapText="1"/>
      <protection/>
    </xf>
    <xf numFmtId="0" fontId="14" fillId="38" borderId="41" xfId="0" applyFont="1" applyFill="1" applyBorder="1" applyAlignment="1" applyProtection="1">
      <alignment horizontal="center" vertical="center" wrapText="1"/>
      <protection/>
    </xf>
    <xf numFmtId="0" fontId="14" fillId="38" borderId="34" xfId="0" applyFont="1" applyFill="1" applyBorder="1" applyAlignment="1" applyProtection="1">
      <alignment horizontal="center" vertical="center" wrapText="1"/>
      <protection/>
    </xf>
    <xf numFmtId="0" fontId="22" fillId="35" borderId="40" xfId="0" applyFont="1" applyFill="1" applyBorder="1" applyAlignment="1" applyProtection="1">
      <alignment horizontal="center" vertical="center" wrapText="1"/>
      <protection/>
    </xf>
    <xf numFmtId="0" fontId="22" fillId="35" borderId="41" xfId="0" applyFont="1" applyFill="1" applyBorder="1" applyAlignment="1" applyProtection="1">
      <alignment horizontal="center" vertical="center" wrapText="1"/>
      <protection/>
    </xf>
    <xf numFmtId="0" fontId="22" fillId="35" borderId="34" xfId="0" applyFont="1" applyFill="1" applyBorder="1" applyAlignment="1" applyProtection="1">
      <alignment horizontal="center" vertical="center" wrapText="1"/>
      <protection/>
    </xf>
    <xf numFmtId="0" fontId="77" fillId="39" borderId="0" xfId="0" applyFont="1" applyFill="1" applyAlignment="1" applyProtection="1">
      <alignment horizontal="left" vertical="center"/>
      <protection/>
    </xf>
    <xf numFmtId="0" fontId="77" fillId="39" borderId="0" xfId="0" applyFont="1" applyFill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0" fontId="0" fillId="34" borderId="46" xfId="0" applyFill="1" applyBorder="1" applyAlignment="1" applyProtection="1">
      <alignment vertical="center"/>
      <protection/>
    </xf>
    <xf numFmtId="0" fontId="0" fillId="34" borderId="47" xfId="0" applyFill="1" applyBorder="1" applyAlignment="1" applyProtection="1">
      <alignment vertical="center"/>
      <protection/>
    </xf>
  </cellXfs>
  <cellStyles count="52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zir-centre-nord@csndg.org" TargetMode="External" /><Relationship Id="rId2" Type="http://schemas.openxmlformats.org/officeDocument/2006/relationships/hyperlink" Target="mailto:rzir-est@csndg.org" TargetMode="External" /><Relationship Id="rId3" Type="http://schemas.openxmlformats.org/officeDocument/2006/relationships/hyperlink" Target="mailto:rzir-sud-ouest@csndg.org" TargetMode="External" /><Relationship Id="rId4" Type="http://schemas.openxmlformats.org/officeDocument/2006/relationships/hyperlink" Target="mailto:rzir-sud-est@csndg.org" TargetMode="External" /><Relationship Id="rId5" Type="http://schemas.openxmlformats.org/officeDocument/2006/relationships/hyperlink" Target="mailto:asgdb@bbox.fr" TargetMode="External" /><Relationship Id="rId6" Type="http://schemas.openxmlformats.org/officeDocument/2006/relationships/hyperlink" Target="mailto:arnouldvirginie@orange.fr,%20rzoc-est@csndg.org" TargetMode="External" /><Relationship Id="rId7" Type="http://schemas.openxmlformats.org/officeDocument/2006/relationships/hyperlink" Target="mailto:asodg@free.fr" TargetMode="External" /><Relationship Id="rId8" Type="http://schemas.openxmlformats.org/officeDocument/2006/relationships/hyperlink" Target="mailto:pascal.girardot@g2log.com" TargetMode="External" /><Relationship Id="rId9" Type="http://schemas.openxmlformats.org/officeDocument/2006/relationships/hyperlink" Target="mailto:jean-philippe.savonnet@allianz.fr" TargetMode="External" /><Relationship Id="rId10" Type="http://schemas.openxmlformats.org/officeDocument/2006/relationships/hyperlink" Target="mailto:marieevelyne.malonga@sfr.fr" TargetMode="External" /><Relationship Id="rId11" Type="http://schemas.openxmlformats.org/officeDocument/2006/relationships/hyperlink" Target="mailto:president@sep-brest.org" TargetMode="External" /><Relationship Id="rId12" Type="http://schemas.openxmlformats.org/officeDocument/2006/relationships/hyperlink" Target="mailto:tsgpatinage@sfr.fr" TargetMode="External" /><Relationship Id="rId13" Type="http://schemas.openxmlformats.org/officeDocument/2006/relationships/hyperlink" Target="mailto:brive.patinage.club@cegetel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le1">
    <pageSetUpPr fitToPage="1"/>
  </sheetPr>
  <dimension ref="A1:Q283"/>
  <sheetViews>
    <sheetView tabSelected="1" zoomScaleSheetLayoutView="100" zoomScalePageLayoutView="0" workbookViewId="0" topLeftCell="A1">
      <selection activeCell="D2" sqref="D2:H2"/>
    </sheetView>
  </sheetViews>
  <sheetFormatPr defaultColWidth="11.421875" defaultRowHeight="12.75"/>
  <cols>
    <col min="1" max="2" width="24.421875" style="2" customWidth="1"/>
    <col min="3" max="3" width="22.140625" style="2" customWidth="1"/>
    <col min="4" max="4" width="28.00390625" style="2" customWidth="1"/>
    <col min="5" max="5" width="24.8515625" style="2" customWidth="1"/>
    <col min="6" max="6" width="15.28125" style="2" bestFit="1" customWidth="1"/>
    <col min="7" max="7" width="14.00390625" style="2" customWidth="1"/>
    <col min="8" max="8" width="16.421875" style="56" customWidth="1"/>
    <col min="9" max="10" width="16.421875" style="2" customWidth="1"/>
    <col min="11" max="11" width="12.421875" style="2" customWidth="1"/>
    <col min="12" max="12" width="4.8515625" style="2" bestFit="1" customWidth="1"/>
    <col min="13" max="13" width="66.7109375" style="2" customWidth="1"/>
    <col min="14" max="14" width="38.28125" style="2" bestFit="1" customWidth="1"/>
    <col min="15" max="15" width="27.140625" style="2" bestFit="1" customWidth="1"/>
    <col min="16" max="16384" width="10.8515625" style="2" customWidth="1"/>
  </cols>
  <sheetData>
    <row r="1" spans="1:10" ht="27.75">
      <c r="A1" s="155" t="s">
        <v>585</v>
      </c>
      <c r="B1" s="155"/>
      <c r="C1" s="155"/>
      <c r="D1" s="155"/>
      <c r="E1" s="155"/>
      <c r="F1" s="155"/>
      <c r="G1" s="155"/>
      <c r="H1" s="155"/>
      <c r="I1" s="1"/>
      <c r="J1" s="1"/>
    </row>
    <row r="2" spans="1:8" ht="27.75">
      <c r="A2" s="126" t="s">
        <v>481</v>
      </c>
      <c r="B2" s="104" t="s">
        <v>478</v>
      </c>
      <c r="C2" s="127" t="s">
        <v>513</v>
      </c>
      <c r="D2" s="160" t="s">
        <v>596</v>
      </c>
      <c r="E2" s="160"/>
      <c r="F2" s="160"/>
      <c r="G2" s="160"/>
      <c r="H2" s="160"/>
    </row>
    <row r="3" spans="1:8" ht="24.75">
      <c r="A3" s="156" t="str">
        <f>IF(ISNA(VLOOKUP($D$2,'bd'!M2:R11,2,FALSE)),"",VLOOKUP($D$2,'bd'!$M$2:$R$11,2,FALSE))</f>
        <v>TROPHEE PLANTAGENÊT</v>
      </c>
      <c r="B3" s="156"/>
      <c r="C3" s="156"/>
      <c r="D3" s="156"/>
      <c r="E3" s="156"/>
      <c r="F3" s="156"/>
      <c r="G3" s="156"/>
      <c r="H3" s="156"/>
    </row>
    <row r="4" spans="1:8" ht="24" thickBot="1">
      <c r="A4" s="3"/>
      <c r="B4" s="4" t="s">
        <v>59</v>
      </c>
      <c r="C4" s="161" t="str">
        <f>IF(ISNA(VLOOKUP($D$2,'bd'!M2:R11,3,FALSE)),"",VLOOKUP($D$2,'bd'!$M$2:$R$11,3,FALSE))</f>
        <v>ASGA DANSE SUR GLACE</v>
      </c>
      <c r="D4" s="161"/>
      <c r="E4" s="161"/>
      <c r="F4" s="161"/>
      <c r="G4" s="161"/>
      <c r="H4" s="161"/>
    </row>
    <row r="5" spans="1:16" ht="60.75" customHeight="1" thickBot="1">
      <c r="A5" s="162" t="s">
        <v>509</v>
      </c>
      <c r="B5" s="163"/>
      <c r="C5" s="163"/>
      <c r="D5" s="163"/>
      <c r="E5" s="163"/>
      <c r="F5" s="163"/>
      <c r="G5" s="163"/>
      <c r="H5" s="164"/>
      <c r="L5" s="5"/>
      <c r="N5" s="5"/>
      <c r="O5" s="5"/>
      <c r="P5" s="5"/>
    </row>
    <row r="6" spans="1:17" ht="45" customHeight="1" thickBot="1">
      <c r="A6" s="165" t="s">
        <v>538</v>
      </c>
      <c r="B6" s="166"/>
      <c r="C6" s="166"/>
      <c r="D6" s="166"/>
      <c r="E6" s="166"/>
      <c r="F6" s="166"/>
      <c r="G6" s="166"/>
      <c r="H6" s="167"/>
      <c r="K6" s="6"/>
      <c r="L6" s="6"/>
      <c r="M6" s="6"/>
      <c r="N6" s="6"/>
      <c r="O6" s="6"/>
      <c r="P6" s="6"/>
      <c r="Q6" s="6"/>
    </row>
    <row r="7" spans="1:17" ht="6.75" customHeight="1" thickBot="1">
      <c r="A7" s="3"/>
      <c r="B7" s="3"/>
      <c r="C7" s="3"/>
      <c r="D7" s="3"/>
      <c r="E7" s="3"/>
      <c r="F7" s="7"/>
      <c r="G7" s="7"/>
      <c r="H7" s="55"/>
      <c r="K7" s="6"/>
      <c r="L7" s="6"/>
      <c r="M7" s="6"/>
      <c r="N7" s="8" t="s">
        <v>61</v>
      </c>
      <c r="O7" s="8" t="s">
        <v>61</v>
      </c>
      <c r="P7" s="8" t="s">
        <v>61</v>
      </c>
      <c r="Q7" s="6"/>
    </row>
    <row r="8" spans="1:11" ht="19.5">
      <c r="A8" s="9" t="s">
        <v>527</v>
      </c>
      <c r="B8" s="123"/>
      <c r="C8" s="159" t="str">
        <f>IF(ISNA(VLOOKUP($D$2,'bd'!M2:R11,4,FALSE)),"",VLOOKUP($D$2,'bd'!$M$2:$R$11,4,FALSE))</f>
        <v>Avant le 18/02/2018</v>
      </c>
      <c r="D8" s="159"/>
      <c r="E8" s="10"/>
      <c r="F8" s="12"/>
      <c r="G8" s="12"/>
      <c r="H8" s="110"/>
      <c r="K8" s="6"/>
    </row>
    <row r="9" spans="1:11" ht="20.25" customHeight="1">
      <c r="A9" s="10" t="s">
        <v>528</v>
      </c>
      <c r="B9" s="168" t="str">
        <f>IF(ISNA(VLOOKUP($D$2,'bd'!M2:S11,7,0)),"",HYPERLINK("mailto:"&amp;VLOOKUP($D$2,'bd'!$M$2:$S$11,7,0),VLOOKUP($D$2,'bd'!$M$2:$S$11,7,0)))&amp;", "&amp;VLOOKUP($B$2,'bd'!$J$3:$K$7,2,0)</f>
        <v>contact@asgadansesurglace.fr, rzir-nord-ouest@csndg.org</v>
      </c>
      <c r="C9" s="168"/>
      <c r="D9" s="169"/>
      <c r="E9" s="170"/>
      <c r="F9" s="171"/>
      <c r="G9" s="12"/>
      <c r="H9" s="110"/>
      <c r="K9" s="6"/>
    </row>
    <row r="10" spans="1:11" ht="21" thickBot="1">
      <c r="A10" s="128"/>
      <c r="B10" s="129"/>
      <c r="C10" s="129"/>
      <c r="D10" s="129"/>
      <c r="E10" s="122"/>
      <c r="F10" s="12"/>
      <c r="G10" s="12"/>
      <c r="H10" s="110"/>
      <c r="K10" s="6"/>
    </row>
    <row r="11" spans="1:11" ht="6" customHeight="1" thickBot="1">
      <c r="A11" s="11"/>
      <c r="B11" s="11"/>
      <c r="C11" s="11"/>
      <c r="D11" s="11"/>
      <c r="E11" s="14"/>
      <c r="F11" s="14"/>
      <c r="G11" s="7"/>
      <c r="H11" s="55"/>
      <c r="K11" s="6"/>
    </row>
    <row r="12" spans="1:11" ht="19.5">
      <c r="A12" s="15" t="s">
        <v>19</v>
      </c>
      <c r="B12" s="16"/>
      <c r="C12" s="16"/>
      <c r="D12" s="17" t="s">
        <v>22</v>
      </c>
      <c r="E12" s="18"/>
      <c r="F12" s="18"/>
      <c r="G12" s="18"/>
      <c r="H12" s="57"/>
      <c r="K12" s="6"/>
    </row>
    <row r="13" spans="1:11" ht="13.5">
      <c r="A13" s="19" t="s">
        <v>18</v>
      </c>
      <c r="B13" s="20" t="s">
        <v>474</v>
      </c>
      <c r="C13" s="11" t="s">
        <v>536</v>
      </c>
      <c r="D13" s="11"/>
      <c r="E13" s="11"/>
      <c r="F13" s="11"/>
      <c r="G13" s="11"/>
      <c r="H13" s="58"/>
      <c r="K13" s="6"/>
    </row>
    <row r="14" spans="1:11" ht="18">
      <c r="A14" s="19" t="s">
        <v>21</v>
      </c>
      <c r="B14" s="157" t="str">
        <f>IF(ISNA(VLOOKUP($B$13,'bd'!$A$1:$B$42,2,FALSE)),"",VLOOKUP($B$13,'bd'!$A$1:$B$42,2,FALSE))</f>
        <v>Nom du Club</v>
      </c>
      <c r="C14" s="157"/>
      <c r="D14" s="157"/>
      <c r="E14" s="157"/>
      <c r="F14" s="157"/>
      <c r="G14" s="157"/>
      <c r="H14" s="158"/>
      <c r="K14" s="6"/>
    </row>
    <row r="15" spans="1:11" ht="15.75">
      <c r="A15" s="19" t="s">
        <v>15</v>
      </c>
      <c r="B15" s="172" t="s">
        <v>16</v>
      </c>
      <c r="C15" s="172"/>
      <c r="D15" s="172"/>
      <c r="E15" s="172"/>
      <c r="F15" s="172"/>
      <c r="G15" s="172"/>
      <c r="H15" s="173"/>
      <c r="K15" s="6"/>
    </row>
    <row r="16" spans="1:11" ht="15.75">
      <c r="A16" s="19"/>
      <c r="B16" s="172" t="s">
        <v>17</v>
      </c>
      <c r="C16" s="172"/>
      <c r="D16" s="172"/>
      <c r="E16" s="172"/>
      <c r="F16" s="172"/>
      <c r="G16" s="172"/>
      <c r="H16" s="173"/>
      <c r="K16" s="6"/>
    </row>
    <row r="17" spans="1:11" ht="16.5" thickBot="1">
      <c r="A17" s="21"/>
      <c r="B17" s="135" t="s">
        <v>60</v>
      </c>
      <c r="C17" s="135"/>
      <c r="D17" s="135"/>
      <c r="E17" s="135"/>
      <c r="F17" s="135"/>
      <c r="G17" s="135"/>
      <c r="H17" s="136"/>
      <c r="K17" s="6"/>
    </row>
    <row r="18" spans="1:11" ht="6" customHeight="1" thickBot="1">
      <c r="A18" s="22"/>
      <c r="B18" s="7"/>
      <c r="C18" s="23"/>
      <c r="D18" s="7"/>
      <c r="E18" s="7"/>
      <c r="F18" s="7"/>
      <c r="G18" s="7"/>
      <c r="H18" s="55"/>
      <c r="K18" s="6"/>
    </row>
    <row r="19" spans="1:11" ht="21" thickBot="1">
      <c r="A19" s="132" t="s">
        <v>516</v>
      </c>
      <c r="B19" s="133"/>
      <c r="C19" s="133"/>
      <c r="D19" s="133"/>
      <c r="E19" s="133"/>
      <c r="F19" s="133"/>
      <c r="G19" s="133"/>
      <c r="H19" s="107"/>
      <c r="K19" s="6"/>
    </row>
    <row r="20" spans="1:11" ht="12.75">
      <c r="A20" s="68" t="s">
        <v>12</v>
      </c>
      <c r="B20" s="147" t="s">
        <v>62</v>
      </c>
      <c r="C20" s="147"/>
      <c r="D20" s="147"/>
      <c r="E20" s="147"/>
      <c r="F20" s="147"/>
      <c r="G20" s="147"/>
      <c r="H20" s="147"/>
      <c r="K20" s="6"/>
    </row>
    <row r="21" spans="1:11" ht="12" customHeight="1">
      <c r="A21" s="59" t="s">
        <v>6</v>
      </c>
      <c r="B21" s="60"/>
      <c r="C21" s="60"/>
      <c r="D21" s="60" t="s">
        <v>7</v>
      </c>
      <c r="E21" s="60"/>
      <c r="F21" s="60"/>
      <c r="G21" s="42"/>
      <c r="H21" s="61"/>
      <c r="K21" s="6"/>
    </row>
    <row r="22" spans="1:11" ht="12.75">
      <c r="A22" s="62" t="s">
        <v>2</v>
      </c>
      <c r="B22" s="63" t="s">
        <v>3</v>
      </c>
      <c r="C22" s="63" t="s">
        <v>8</v>
      </c>
      <c r="D22" s="63" t="s">
        <v>2</v>
      </c>
      <c r="E22" s="63" t="s">
        <v>3</v>
      </c>
      <c r="F22" s="63" t="s">
        <v>9</v>
      </c>
      <c r="G22" s="63" t="s">
        <v>20</v>
      </c>
      <c r="H22" s="64" t="s">
        <v>0</v>
      </c>
      <c r="K22" s="6"/>
    </row>
    <row r="23" spans="1:17" ht="13.5" thickBot="1">
      <c r="A23" s="65" t="s">
        <v>10</v>
      </c>
      <c r="B23" s="66" t="s">
        <v>11</v>
      </c>
      <c r="C23" s="67">
        <v>31413</v>
      </c>
      <c r="D23" s="66" t="s">
        <v>13</v>
      </c>
      <c r="E23" s="66" t="s">
        <v>14</v>
      </c>
      <c r="F23" s="67">
        <v>35431</v>
      </c>
      <c r="G23" s="66" t="s">
        <v>100</v>
      </c>
      <c r="H23" s="95" t="s">
        <v>121</v>
      </c>
      <c r="K23" s="6"/>
      <c r="L23" s="6"/>
      <c r="M23" s="6"/>
      <c r="O23" s="6"/>
      <c r="P23" s="6"/>
      <c r="Q23" s="6"/>
    </row>
    <row r="24" spans="1:17" ht="6.75" customHeight="1" hidden="1" thickBot="1">
      <c r="A24" s="27"/>
      <c r="B24" s="11"/>
      <c r="C24" s="11"/>
      <c r="D24" s="11"/>
      <c r="E24" s="11"/>
      <c r="F24" s="11"/>
      <c r="G24" s="11"/>
      <c r="H24" s="58"/>
      <c r="K24" s="6"/>
      <c r="L24" s="6"/>
      <c r="M24" s="6"/>
      <c r="N24" s="6"/>
      <c r="O24" s="6"/>
      <c r="P24" s="6"/>
      <c r="Q24" s="6"/>
    </row>
    <row r="25" spans="1:17" ht="12" customHeight="1">
      <c r="A25" s="28" t="s">
        <v>6</v>
      </c>
      <c r="B25" s="29"/>
      <c r="C25" s="29"/>
      <c r="D25" s="30" t="s">
        <v>7</v>
      </c>
      <c r="E25" s="29"/>
      <c r="F25" s="29"/>
      <c r="G25" s="123"/>
      <c r="H25" s="57"/>
      <c r="I25" s="6"/>
      <c r="J25" s="6"/>
      <c r="K25" s="6"/>
      <c r="L25" s="6"/>
      <c r="M25" s="6"/>
      <c r="O25" s="6"/>
      <c r="P25" s="6"/>
      <c r="Q25" s="6"/>
    </row>
    <row r="26" spans="1:17" ht="12.75">
      <c r="A26" s="24" t="s">
        <v>2</v>
      </c>
      <c r="B26" s="25" t="s">
        <v>3</v>
      </c>
      <c r="C26" s="25" t="s">
        <v>8</v>
      </c>
      <c r="D26" s="31" t="s">
        <v>2</v>
      </c>
      <c r="E26" s="25" t="s">
        <v>3</v>
      </c>
      <c r="F26" s="25" t="s">
        <v>9</v>
      </c>
      <c r="G26" s="25" t="s">
        <v>4</v>
      </c>
      <c r="H26" s="26" t="s">
        <v>0</v>
      </c>
      <c r="I26" s="6"/>
      <c r="J26" s="6"/>
      <c r="K26" s="6"/>
      <c r="L26" s="6"/>
      <c r="M26" s="6"/>
      <c r="N26" s="8" t="s">
        <v>61</v>
      </c>
      <c r="O26" s="6"/>
      <c r="P26" s="6"/>
      <c r="Q26" s="6"/>
    </row>
    <row r="27" spans="1:14" ht="15.75" customHeight="1">
      <c r="A27" s="32"/>
      <c r="B27" s="33"/>
      <c r="C27" s="34"/>
      <c r="D27" s="35"/>
      <c r="E27" s="33"/>
      <c r="F27" s="34"/>
      <c r="G27" s="51" t="str">
        <f aca="true" t="shared" si="0" ref="G27:G36">$B$13</f>
        <v>Code club</v>
      </c>
      <c r="H27" s="101"/>
      <c r="N27" s="6"/>
    </row>
    <row r="28" spans="1:14" ht="15.75" customHeight="1">
      <c r="A28" s="32"/>
      <c r="B28" s="33"/>
      <c r="C28" s="34"/>
      <c r="D28" s="35"/>
      <c r="E28" s="33"/>
      <c r="F28" s="34"/>
      <c r="G28" s="51" t="str">
        <f t="shared" si="0"/>
        <v>Code club</v>
      </c>
      <c r="H28" s="101"/>
      <c r="N28" s="6"/>
    </row>
    <row r="29" spans="1:8" ht="15.75" customHeight="1">
      <c r="A29" s="32"/>
      <c r="B29" s="33"/>
      <c r="C29" s="34"/>
      <c r="D29" s="35"/>
      <c r="E29" s="33"/>
      <c r="F29" s="34"/>
      <c r="G29" s="51" t="str">
        <f t="shared" si="0"/>
        <v>Code club</v>
      </c>
      <c r="H29" s="101"/>
    </row>
    <row r="30" spans="1:8" ht="15.75" customHeight="1">
      <c r="A30" s="32"/>
      <c r="B30" s="33"/>
      <c r="C30" s="34"/>
      <c r="D30" s="35"/>
      <c r="E30" s="33"/>
      <c r="F30" s="34"/>
      <c r="G30" s="51" t="str">
        <f t="shared" si="0"/>
        <v>Code club</v>
      </c>
      <c r="H30" s="101"/>
    </row>
    <row r="31" spans="1:14" ht="15.75" customHeight="1">
      <c r="A31" s="32"/>
      <c r="B31" s="33"/>
      <c r="C31" s="34"/>
      <c r="D31" s="35"/>
      <c r="E31" s="33"/>
      <c r="F31" s="34"/>
      <c r="G31" s="51" t="str">
        <f t="shared" si="0"/>
        <v>Code club</v>
      </c>
      <c r="H31" s="101"/>
      <c r="N31" s="6"/>
    </row>
    <row r="32" spans="1:8" ht="15.75" customHeight="1">
      <c r="A32" s="32"/>
      <c r="B32" s="33"/>
      <c r="C32" s="34"/>
      <c r="D32" s="35"/>
      <c r="E32" s="33"/>
      <c r="F32" s="34"/>
      <c r="G32" s="51" t="str">
        <f t="shared" si="0"/>
        <v>Code club</v>
      </c>
      <c r="H32" s="101"/>
    </row>
    <row r="33" spans="1:8" ht="15.75" customHeight="1">
      <c r="A33" s="32"/>
      <c r="B33" s="33"/>
      <c r="C33" s="34"/>
      <c r="D33" s="35"/>
      <c r="E33" s="33"/>
      <c r="F33" s="34"/>
      <c r="G33" s="51" t="str">
        <f t="shared" si="0"/>
        <v>Code club</v>
      </c>
      <c r="H33" s="101"/>
    </row>
    <row r="34" spans="1:8" ht="15.75" customHeight="1">
      <c r="A34" s="32"/>
      <c r="B34" s="33"/>
      <c r="C34" s="34"/>
      <c r="D34" s="35"/>
      <c r="E34" s="33"/>
      <c r="F34" s="34"/>
      <c r="G34" s="51" t="str">
        <f t="shared" si="0"/>
        <v>Code club</v>
      </c>
      <c r="H34" s="101"/>
    </row>
    <row r="35" spans="1:8" ht="15.75" customHeight="1">
      <c r="A35" s="32"/>
      <c r="B35" s="33"/>
      <c r="C35" s="34"/>
      <c r="D35" s="35"/>
      <c r="E35" s="33"/>
      <c r="F35" s="34"/>
      <c r="G35" s="51" t="str">
        <f t="shared" si="0"/>
        <v>Code club</v>
      </c>
      <c r="H35" s="101"/>
    </row>
    <row r="36" spans="1:8" ht="15.75" customHeight="1">
      <c r="A36" s="32"/>
      <c r="B36" s="33"/>
      <c r="C36" s="34"/>
      <c r="D36" s="35"/>
      <c r="E36" s="33"/>
      <c r="F36" s="34"/>
      <c r="G36" s="51" t="str">
        <f t="shared" si="0"/>
        <v>Code club</v>
      </c>
      <c r="H36" s="101"/>
    </row>
    <row r="37" spans="1:11" ht="6.75" customHeight="1" thickBot="1">
      <c r="A37" s="7"/>
      <c r="B37" s="7"/>
      <c r="C37" s="7"/>
      <c r="D37" s="7"/>
      <c r="E37" s="7"/>
      <c r="F37" s="7"/>
      <c r="G37" s="7"/>
      <c r="K37" s="36"/>
    </row>
    <row r="38" spans="1:11" ht="21" thickBot="1">
      <c r="A38" s="132" t="s">
        <v>515</v>
      </c>
      <c r="B38" s="133"/>
      <c r="C38" s="133"/>
      <c r="D38" s="133"/>
      <c r="E38" s="133"/>
      <c r="F38" s="133"/>
      <c r="G38" s="134"/>
      <c r="K38" s="36"/>
    </row>
    <row r="39" spans="1:11" ht="12.75">
      <c r="A39" s="68" t="s">
        <v>12</v>
      </c>
      <c r="B39" s="141" t="s">
        <v>62</v>
      </c>
      <c r="C39" s="141"/>
      <c r="D39" s="141"/>
      <c r="E39" s="141"/>
      <c r="F39" s="141"/>
      <c r="G39" s="142"/>
      <c r="K39" s="36"/>
    </row>
    <row r="40" spans="1:11" ht="12.75">
      <c r="A40" s="62" t="s">
        <v>2</v>
      </c>
      <c r="B40" s="63" t="s">
        <v>3</v>
      </c>
      <c r="C40" s="63" t="s">
        <v>5</v>
      </c>
      <c r="D40" s="63" t="s">
        <v>20</v>
      </c>
      <c r="E40" s="63" t="s">
        <v>0</v>
      </c>
      <c r="F40" s="143" t="s">
        <v>93</v>
      </c>
      <c r="G40" s="144"/>
      <c r="K40" s="36"/>
    </row>
    <row r="41" spans="1:11" ht="13.5" thickBot="1">
      <c r="A41" s="65" t="s">
        <v>10</v>
      </c>
      <c r="B41" s="66" t="s">
        <v>11</v>
      </c>
      <c r="C41" s="67">
        <v>35431</v>
      </c>
      <c r="D41" s="66" t="s">
        <v>100</v>
      </c>
      <c r="E41" s="66" t="s">
        <v>121</v>
      </c>
      <c r="F41" s="145" t="s">
        <v>108</v>
      </c>
      <c r="G41" s="146"/>
      <c r="K41" s="36"/>
    </row>
    <row r="42" spans="1:11" ht="6" customHeight="1">
      <c r="A42" s="38"/>
      <c r="B42" s="123"/>
      <c r="C42" s="123"/>
      <c r="D42" s="123"/>
      <c r="E42" s="54"/>
      <c r="F42" s="139"/>
      <c r="G42" s="140"/>
      <c r="K42" s="36"/>
    </row>
    <row r="43" spans="1:13" ht="12.75">
      <c r="A43" s="24" t="s">
        <v>2</v>
      </c>
      <c r="B43" s="25" t="s">
        <v>3</v>
      </c>
      <c r="C43" s="25" t="s">
        <v>5</v>
      </c>
      <c r="D43" s="25" t="s">
        <v>20</v>
      </c>
      <c r="E43" s="25" t="s">
        <v>0</v>
      </c>
      <c r="F43" s="137" t="s">
        <v>94</v>
      </c>
      <c r="G43" s="138"/>
      <c r="K43" s="36"/>
      <c r="M43" s="2" t="s">
        <v>64</v>
      </c>
    </row>
    <row r="44" spans="1:11" ht="15" customHeight="1">
      <c r="A44" s="32"/>
      <c r="B44" s="33"/>
      <c r="C44" s="34"/>
      <c r="D44" s="51" t="str">
        <f aca="true" t="shared" si="1" ref="D44:D91">$B$13</f>
        <v>Code club</v>
      </c>
      <c r="E44" s="33"/>
      <c r="F44" s="130"/>
      <c r="G44" s="131"/>
      <c r="K44" s="36"/>
    </row>
    <row r="45" spans="1:11" ht="15" customHeight="1">
      <c r="A45" s="32"/>
      <c r="B45" s="33"/>
      <c r="C45" s="34"/>
      <c r="D45" s="51" t="str">
        <f t="shared" si="1"/>
        <v>Code club</v>
      </c>
      <c r="E45" s="33"/>
      <c r="F45" s="130"/>
      <c r="G45" s="131"/>
      <c r="K45" s="36"/>
    </row>
    <row r="46" spans="1:11" ht="15" customHeight="1">
      <c r="A46" s="32"/>
      <c r="B46" s="33"/>
      <c r="C46" s="34"/>
      <c r="D46" s="51" t="str">
        <f t="shared" si="1"/>
        <v>Code club</v>
      </c>
      <c r="E46" s="33"/>
      <c r="F46" s="130"/>
      <c r="G46" s="131"/>
      <c r="K46" s="36"/>
    </row>
    <row r="47" spans="1:11" ht="15" customHeight="1">
      <c r="A47" s="32"/>
      <c r="B47" s="33"/>
      <c r="C47" s="34"/>
      <c r="D47" s="51" t="str">
        <f t="shared" si="1"/>
        <v>Code club</v>
      </c>
      <c r="E47" s="33"/>
      <c r="F47" s="130"/>
      <c r="G47" s="131"/>
      <c r="K47" s="36"/>
    </row>
    <row r="48" spans="1:11" ht="15" customHeight="1">
      <c r="A48" s="32"/>
      <c r="B48" s="33"/>
      <c r="C48" s="34"/>
      <c r="D48" s="51" t="str">
        <f t="shared" si="1"/>
        <v>Code club</v>
      </c>
      <c r="E48" s="33"/>
      <c r="F48" s="130"/>
      <c r="G48" s="131"/>
      <c r="K48" s="36"/>
    </row>
    <row r="49" spans="1:11" ht="15" customHeight="1">
      <c r="A49" s="32"/>
      <c r="B49" s="33"/>
      <c r="C49" s="34"/>
      <c r="D49" s="51" t="str">
        <f t="shared" si="1"/>
        <v>Code club</v>
      </c>
      <c r="E49" s="33"/>
      <c r="F49" s="130"/>
      <c r="G49" s="131"/>
      <c r="K49" s="36"/>
    </row>
    <row r="50" spans="1:11" ht="15" customHeight="1">
      <c r="A50" s="32"/>
      <c r="B50" s="33"/>
      <c r="C50" s="34"/>
      <c r="D50" s="51" t="str">
        <f t="shared" si="1"/>
        <v>Code club</v>
      </c>
      <c r="E50" s="33"/>
      <c r="F50" s="130"/>
      <c r="G50" s="131"/>
      <c r="K50" s="36"/>
    </row>
    <row r="51" spans="1:11" ht="15" customHeight="1">
      <c r="A51" s="32"/>
      <c r="B51" s="33"/>
      <c r="C51" s="34"/>
      <c r="D51" s="51" t="str">
        <f t="shared" si="1"/>
        <v>Code club</v>
      </c>
      <c r="E51" s="33"/>
      <c r="F51" s="130"/>
      <c r="G51" s="131"/>
      <c r="K51" s="36"/>
    </row>
    <row r="52" spans="1:11" ht="15" customHeight="1">
      <c r="A52" s="32"/>
      <c r="B52" s="33"/>
      <c r="C52" s="34"/>
      <c r="D52" s="51" t="str">
        <f t="shared" si="1"/>
        <v>Code club</v>
      </c>
      <c r="E52" s="33"/>
      <c r="F52" s="130"/>
      <c r="G52" s="131"/>
      <c r="K52" s="36"/>
    </row>
    <row r="53" spans="1:11" ht="15" customHeight="1">
      <c r="A53" s="32"/>
      <c r="B53" s="33"/>
      <c r="C53" s="34"/>
      <c r="D53" s="51" t="str">
        <f t="shared" si="1"/>
        <v>Code club</v>
      </c>
      <c r="E53" s="33"/>
      <c r="F53" s="130"/>
      <c r="G53" s="131"/>
      <c r="K53" s="36"/>
    </row>
    <row r="54" spans="1:11" ht="15" customHeight="1">
      <c r="A54" s="32"/>
      <c r="B54" s="33"/>
      <c r="C54" s="34"/>
      <c r="D54" s="51" t="str">
        <f t="shared" si="1"/>
        <v>Code club</v>
      </c>
      <c r="E54" s="33"/>
      <c r="F54" s="130"/>
      <c r="G54" s="131"/>
      <c r="K54" s="36"/>
    </row>
    <row r="55" spans="1:11" ht="15" customHeight="1">
      <c r="A55" s="32"/>
      <c r="B55" s="33"/>
      <c r="C55" s="34"/>
      <c r="D55" s="51" t="str">
        <f t="shared" si="1"/>
        <v>Code club</v>
      </c>
      <c r="E55" s="33"/>
      <c r="F55" s="130"/>
      <c r="G55" s="131"/>
      <c r="K55" s="36"/>
    </row>
    <row r="56" spans="1:11" ht="15" customHeight="1">
      <c r="A56" s="32"/>
      <c r="B56" s="33"/>
      <c r="C56" s="34"/>
      <c r="D56" s="51" t="str">
        <f t="shared" si="1"/>
        <v>Code club</v>
      </c>
      <c r="E56" s="33"/>
      <c r="F56" s="130"/>
      <c r="G56" s="131"/>
      <c r="K56" s="36"/>
    </row>
    <row r="57" spans="1:11" ht="15" customHeight="1">
      <c r="A57" s="32"/>
      <c r="B57" s="33"/>
      <c r="C57" s="34"/>
      <c r="D57" s="51" t="str">
        <f t="shared" si="1"/>
        <v>Code club</v>
      </c>
      <c r="E57" s="33"/>
      <c r="F57" s="130"/>
      <c r="G57" s="131"/>
      <c r="K57" s="36"/>
    </row>
    <row r="58" spans="1:11" ht="15" customHeight="1">
      <c r="A58" s="32"/>
      <c r="B58" s="33"/>
      <c r="C58" s="34"/>
      <c r="D58" s="51" t="str">
        <f t="shared" si="1"/>
        <v>Code club</v>
      </c>
      <c r="E58" s="33"/>
      <c r="F58" s="130"/>
      <c r="G58" s="131"/>
      <c r="K58" s="36"/>
    </row>
    <row r="59" spans="1:11" ht="15" customHeight="1">
      <c r="A59" s="32"/>
      <c r="B59" s="33"/>
      <c r="C59" s="34"/>
      <c r="D59" s="51" t="str">
        <f t="shared" si="1"/>
        <v>Code club</v>
      </c>
      <c r="E59" s="33"/>
      <c r="F59" s="130"/>
      <c r="G59" s="131"/>
      <c r="K59" s="36"/>
    </row>
    <row r="60" spans="1:11" ht="15" customHeight="1">
      <c r="A60" s="32"/>
      <c r="B60" s="33"/>
      <c r="C60" s="34"/>
      <c r="D60" s="51" t="str">
        <f t="shared" si="1"/>
        <v>Code club</v>
      </c>
      <c r="E60" s="33"/>
      <c r="F60" s="130"/>
      <c r="G60" s="131"/>
      <c r="K60" s="36"/>
    </row>
    <row r="61" spans="1:11" ht="15" customHeight="1">
      <c r="A61" s="32"/>
      <c r="B61" s="33"/>
      <c r="C61" s="34"/>
      <c r="D61" s="51" t="str">
        <f t="shared" si="1"/>
        <v>Code club</v>
      </c>
      <c r="E61" s="33"/>
      <c r="F61" s="130"/>
      <c r="G61" s="131"/>
      <c r="J61" s="39"/>
      <c r="K61" s="36"/>
    </row>
    <row r="62" spans="1:11" ht="15" customHeight="1">
      <c r="A62" s="32"/>
      <c r="B62" s="33"/>
      <c r="C62" s="34"/>
      <c r="D62" s="51" t="str">
        <f t="shared" si="1"/>
        <v>Code club</v>
      </c>
      <c r="E62" s="33"/>
      <c r="F62" s="130"/>
      <c r="G62" s="131"/>
      <c r="J62" s="39"/>
      <c r="K62" s="36"/>
    </row>
    <row r="63" spans="1:11" ht="15" customHeight="1">
      <c r="A63" s="32"/>
      <c r="B63" s="33"/>
      <c r="C63" s="34"/>
      <c r="D63" s="51" t="str">
        <f t="shared" si="1"/>
        <v>Code club</v>
      </c>
      <c r="E63" s="33"/>
      <c r="F63" s="130"/>
      <c r="G63" s="131"/>
      <c r="J63" s="39"/>
      <c r="K63" s="36"/>
    </row>
    <row r="64" spans="1:11" ht="15" customHeight="1">
      <c r="A64" s="32"/>
      <c r="B64" s="33"/>
      <c r="C64" s="34"/>
      <c r="D64" s="51" t="str">
        <f t="shared" si="1"/>
        <v>Code club</v>
      </c>
      <c r="E64" s="33"/>
      <c r="F64" s="130"/>
      <c r="G64" s="131"/>
      <c r="J64" s="39"/>
      <c r="K64" s="36"/>
    </row>
    <row r="65" spans="1:11" ht="15" customHeight="1">
      <c r="A65" s="32"/>
      <c r="B65" s="33"/>
      <c r="C65" s="34"/>
      <c r="D65" s="51" t="str">
        <f t="shared" si="1"/>
        <v>Code club</v>
      </c>
      <c r="E65" s="33"/>
      <c r="F65" s="130"/>
      <c r="G65" s="131"/>
      <c r="J65" s="39"/>
      <c r="K65" s="36"/>
    </row>
    <row r="66" spans="1:11" ht="15" customHeight="1">
      <c r="A66" s="32"/>
      <c r="B66" s="33"/>
      <c r="C66" s="34"/>
      <c r="D66" s="51" t="str">
        <f t="shared" si="1"/>
        <v>Code club</v>
      </c>
      <c r="E66" s="33"/>
      <c r="F66" s="130"/>
      <c r="G66" s="131"/>
      <c r="J66" s="39"/>
      <c r="K66" s="36"/>
    </row>
    <row r="67" spans="1:11" ht="15" customHeight="1">
      <c r="A67" s="32"/>
      <c r="B67" s="33"/>
      <c r="C67" s="34"/>
      <c r="D67" s="51" t="str">
        <f t="shared" si="1"/>
        <v>Code club</v>
      </c>
      <c r="E67" s="33"/>
      <c r="F67" s="130"/>
      <c r="G67" s="131"/>
      <c r="J67" s="39"/>
      <c r="K67" s="36"/>
    </row>
    <row r="68" spans="1:11" ht="15" customHeight="1">
      <c r="A68" s="32"/>
      <c r="B68" s="33"/>
      <c r="C68" s="34"/>
      <c r="D68" s="51" t="str">
        <f t="shared" si="1"/>
        <v>Code club</v>
      </c>
      <c r="E68" s="33"/>
      <c r="F68" s="130"/>
      <c r="G68" s="131"/>
      <c r="J68" s="39"/>
      <c r="K68" s="36"/>
    </row>
    <row r="69" spans="1:11" ht="15" customHeight="1">
      <c r="A69" s="32"/>
      <c r="B69" s="33"/>
      <c r="C69" s="34"/>
      <c r="D69" s="51" t="str">
        <f t="shared" si="1"/>
        <v>Code club</v>
      </c>
      <c r="E69" s="33"/>
      <c r="F69" s="130"/>
      <c r="G69" s="131"/>
      <c r="I69" s="39"/>
      <c r="J69" s="39"/>
      <c r="K69" s="36"/>
    </row>
    <row r="70" spans="1:11" ht="15" customHeight="1">
      <c r="A70" s="32"/>
      <c r="B70" s="33"/>
      <c r="C70" s="34"/>
      <c r="D70" s="51" t="str">
        <f t="shared" si="1"/>
        <v>Code club</v>
      </c>
      <c r="E70" s="33"/>
      <c r="F70" s="130"/>
      <c r="G70" s="131"/>
      <c r="I70" s="39"/>
      <c r="J70" s="39"/>
      <c r="K70" s="36"/>
    </row>
    <row r="71" spans="1:11" ht="15" customHeight="1">
      <c r="A71" s="32"/>
      <c r="B71" s="33"/>
      <c r="C71" s="34"/>
      <c r="D71" s="51" t="str">
        <f t="shared" si="1"/>
        <v>Code club</v>
      </c>
      <c r="E71" s="33"/>
      <c r="F71" s="130"/>
      <c r="G71" s="131"/>
      <c r="I71" s="39"/>
      <c r="J71" s="39"/>
      <c r="K71" s="36"/>
    </row>
    <row r="72" spans="1:11" ht="15" customHeight="1">
      <c r="A72" s="32"/>
      <c r="B72" s="33"/>
      <c r="C72" s="34"/>
      <c r="D72" s="51" t="str">
        <f t="shared" si="1"/>
        <v>Code club</v>
      </c>
      <c r="E72" s="33"/>
      <c r="F72" s="130"/>
      <c r="G72" s="131"/>
      <c r="I72" s="39"/>
      <c r="J72" s="39"/>
      <c r="K72" s="36"/>
    </row>
    <row r="73" spans="1:11" ht="15" customHeight="1" thickBot="1">
      <c r="A73" s="32"/>
      <c r="B73" s="33"/>
      <c r="C73" s="34"/>
      <c r="D73" s="51" t="str">
        <f t="shared" si="1"/>
        <v>Code club</v>
      </c>
      <c r="E73" s="33"/>
      <c r="F73" s="152"/>
      <c r="G73" s="153"/>
      <c r="I73" s="39"/>
      <c r="J73" s="39"/>
      <c r="K73" s="36"/>
    </row>
    <row r="74" spans="1:11" s="13" customFormat="1" ht="6" customHeight="1">
      <c r="A74" s="123"/>
      <c r="B74" s="123"/>
      <c r="C74" s="123"/>
      <c r="D74" s="123"/>
      <c r="E74" s="123"/>
      <c r="F74" s="154"/>
      <c r="G74" s="154"/>
      <c r="H74" s="108"/>
      <c r="K74" s="109"/>
    </row>
    <row r="75" spans="1:11" ht="42.75" customHeight="1" thickBot="1">
      <c r="A75" s="177" t="s">
        <v>537</v>
      </c>
      <c r="B75" s="178"/>
      <c r="C75" s="178"/>
      <c r="D75" s="178"/>
      <c r="E75" s="178"/>
      <c r="F75" s="178"/>
      <c r="G75" s="178"/>
      <c r="K75" s="36"/>
    </row>
    <row r="76" spans="1:11" ht="21" thickBot="1">
      <c r="A76" s="132" t="s">
        <v>517</v>
      </c>
      <c r="B76" s="133"/>
      <c r="C76" s="133"/>
      <c r="D76" s="133"/>
      <c r="E76" s="133"/>
      <c r="F76" s="133"/>
      <c r="G76" s="134"/>
      <c r="K76" s="36"/>
    </row>
    <row r="77" spans="1:11" ht="12.75">
      <c r="A77" s="68" t="s">
        <v>12</v>
      </c>
      <c r="B77" s="141" t="s">
        <v>62</v>
      </c>
      <c r="C77" s="141"/>
      <c r="D77" s="141"/>
      <c r="E77" s="141"/>
      <c r="F77" s="141"/>
      <c r="G77" s="142"/>
      <c r="K77" s="36"/>
    </row>
    <row r="78" spans="1:11" ht="12.75">
      <c r="A78" s="62" t="s">
        <v>2</v>
      </c>
      <c r="B78" s="63" t="s">
        <v>3</v>
      </c>
      <c r="C78" s="63" t="s">
        <v>5</v>
      </c>
      <c r="D78" s="63" t="s">
        <v>20</v>
      </c>
      <c r="E78" s="63" t="s">
        <v>0</v>
      </c>
      <c r="F78" s="143" t="s">
        <v>93</v>
      </c>
      <c r="G78" s="144"/>
      <c r="K78" s="36"/>
    </row>
    <row r="79" spans="1:11" ht="13.5" thickBot="1">
      <c r="A79" s="65" t="s">
        <v>10</v>
      </c>
      <c r="B79" s="66" t="s">
        <v>11</v>
      </c>
      <c r="C79" s="67">
        <v>35431</v>
      </c>
      <c r="D79" s="66" t="s">
        <v>100</v>
      </c>
      <c r="E79" s="66" t="s">
        <v>525</v>
      </c>
      <c r="F79" s="179" t="s">
        <v>520</v>
      </c>
      <c r="G79" s="180"/>
      <c r="K79" s="36"/>
    </row>
    <row r="80" spans="1:11" ht="6" customHeight="1">
      <c r="A80" s="27"/>
      <c r="B80" s="11"/>
      <c r="C80" s="11"/>
      <c r="D80" s="11"/>
      <c r="E80" s="115"/>
      <c r="F80" s="116"/>
      <c r="G80" s="117"/>
      <c r="K80" s="36"/>
    </row>
    <row r="81" spans="1:13" ht="12.75">
      <c r="A81" s="24" t="s">
        <v>2</v>
      </c>
      <c r="B81" s="25" t="s">
        <v>3</v>
      </c>
      <c r="C81" s="25" t="s">
        <v>5</v>
      </c>
      <c r="D81" s="25" t="s">
        <v>20</v>
      </c>
      <c r="E81" s="25" t="s">
        <v>0</v>
      </c>
      <c r="F81" s="137" t="s">
        <v>94</v>
      </c>
      <c r="G81" s="138"/>
      <c r="K81" s="36"/>
      <c r="M81" s="2" t="s">
        <v>64</v>
      </c>
    </row>
    <row r="82" spans="1:11" ht="15" customHeight="1">
      <c r="A82" s="32"/>
      <c r="B82" s="33"/>
      <c r="C82" s="34"/>
      <c r="D82" s="51" t="str">
        <f t="shared" si="1"/>
        <v>Code club</v>
      </c>
      <c r="E82" s="33"/>
      <c r="F82" s="130"/>
      <c r="G82" s="131"/>
      <c r="I82" s="39"/>
      <c r="J82" s="39"/>
      <c r="K82" s="36"/>
    </row>
    <row r="83" spans="1:11" ht="15" customHeight="1">
      <c r="A83" s="32"/>
      <c r="B83" s="33"/>
      <c r="C83" s="34"/>
      <c r="D83" s="51" t="str">
        <f t="shared" si="1"/>
        <v>Code club</v>
      </c>
      <c r="E83" s="33"/>
      <c r="F83" s="130"/>
      <c r="G83" s="131"/>
      <c r="I83" s="39"/>
      <c r="J83" s="39"/>
      <c r="K83" s="36"/>
    </row>
    <row r="84" spans="1:11" ht="15" customHeight="1">
      <c r="A84" s="32"/>
      <c r="B84" s="33"/>
      <c r="C84" s="34"/>
      <c r="D84" s="51" t="str">
        <f t="shared" si="1"/>
        <v>Code club</v>
      </c>
      <c r="E84" s="33"/>
      <c r="F84" s="130"/>
      <c r="G84" s="131"/>
      <c r="I84" s="39"/>
      <c r="J84" s="39"/>
      <c r="K84" s="36"/>
    </row>
    <row r="85" spans="1:11" ht="15" customHeight="1">
      <c r="A85" s="32"/>
      <c r="B85" s="33"/>
      <c r="C85" s="34"/>
      <c r="D85" s="51" t="str">
        <f t="shared" si="1"/>
        <v>Code club</v>
      </c>
      <c r="E85" s="33"/>
      <c r="F85" s="130"/>
      <c r="G85" s="131"/>
      <c r="I85" s="39"/>
      <c r="J85" s="39"/>
      <c r="K85" s="36"/>
    </row>
    <row r="86" spans="1:11" ht="15" customHeight="1">
      <c r="A86" s="32"/>
      <c r="B86" s="33"/>
      <c r="C86" s="34"/>
      <c r="D86" s="51" t="str">
        <f t="shared" si="1"/>
        <v>Code club</v>
      </c>
      <c r="E86" s="33"/>
      <c r="F86" s="130"/>
      <c r="G86" s="131"/>
      <c r="I86" s="39"/>
      <c r="J86" s="39"/>
      <c r="K86" s="36"/>
    </row>
    <row r="87" spans="1:11" ht="15" customHeight="1">
      <c r="A87" s="32"/>
      <c r="B87" s="33"/>
      <c r="C87" s="34"/>
      <c r="D87" s="51" t="str">
        <f t="shared" si="1"/>
        <v>Code club</v>
      </c>
      <c r="E87" s="33"/>
      <c r="F87" s="130"/>
      <c r="G87" s="131"/>
      <c r="I87" s="39"/>
      <c r="J87" s="39"/>
      <c r="K87" s="36"/>
    </row>
    <row r="88" spans="1:11" ht="15" customHeight="1">
      <c r="A88" s="32"/>
      <c r="B88" s="33"/>
      <c r="C88" s="34"/>
      <c r="D88" s="51" t="str">
        <f t="shared" si="1"/>
        <v>Code club</v>
      </c>
      <c r="E88" s="33"/>
      <c r="F88" s="130"/>
      <c r="G88" s="131"/>
      <c r="I88" s="39"/>
      <c r="J88" s="39"/>
      <c r="K88" s="36"/>
    </row>
    <row r="89" spans="1:11" ht="15" customHeight="1">
      <c r="A89" s="32"/>
      <c r="B89" s="33"/>
      <c r="C89" s="34"/>
      <c r="D89" s="51" t="str">
        <f t="shared" si="1"/>
        <v>Code club</v>
      </c>
      <c r="E89" s="33"/>
      <c r="F89" s="130"/>
      <c r="G89" s="131"/>
      <c r="I89" s="39"/>
      <c r="J89" s="39"/>
      <c r="K89" s="36"/>
    </row>
    <row r="90" spans="1:11" ht="15" customHeight="1">
      <c r="A90" s="32"/>
      <c r="B90" s="33"/>
      <c r="C90" s="34"/>
      <c r="D90" s="51" t="str">
        <f t="shared" si="1"/>
        <v>Code club</v>
      </c>
      <c r="E90" s="33"/>
      <c r="F90" s="130"/>
      <c r="G90" s="131"/>
      <c r="I90" s="39"/>
      <c r="J90" s="39"/>
      <c r="K90" s="36"/>
    </row>
    <row r="91" spans="1:11" ht="15" customHeight="1" thickBot="1">
      <c r="A91" s="111"/>
      <c r="B91" s="112"/>
      <c r="C91" s="113"/>
      <c r="D91" s="114" t="str">
        <f t="shared" si="1"/>
        <v>Code club</v>
      </c>
      <c r="E91" s="112"/>
      <c r="F91" s="152"/>
      <c r="G91" s="153"/>
      <c r="I91" s="39"/>
      <c r="J91" s="39"/>
      <c r="K91" s="36"/>
    </row>
    <row r="92" spans="1:11" ht="6.75" customHeight="1" thickBot="1">
      <c r="A92" s="7"/>
      <c r="B92" s="11"/>
      <c r="C92" s="11"/>
      <c r="D92" s="11"/>
      <c r="E92" s="37"/>
      <c r="I92" s="40"/>
      <c r="J92" s="40"/>
      <c r="K92" s="36"/>
    </row>
    <row r="93" spans="1:11" ht="19.5">
      <c r="A93" s="174" t="s">
        <v>23</v>
      </c>
      <c r="B93" s="175"/>
      <c r="C93" s="175"/>
      <c r="D93" s="175"/>
      <c r="E93" s="176"/>
      <c r="I93" s="6"/>
      <c r="J93" s="6"/>
      <c r="K93" s="36"/>
    </row>
    <row r="94" spans="1:11" ht="12.75">
      <c r="A94" s="41"/>
      <c r="B94" s="42"/>
      <c r="C94" s="42"/>
      <c r="D94" s="42"/>
      <c r="E94" s="121"/>
      <c r="F94" s="5"/>
      <c r="G94" s="5"/>
      <c r="H94" s="5"/>
      <c r="I94" s="6"/>
      <c r="J94" s="6"/>
      <c r="K94" s="36"/>
    </row>
    <row r="95" spans="1:11" ht="15.75">
      <c r="A95" s="43" t="s">
        <v>26</v>
      </c>
      <c r="B95" s="42"/>
      <c r="C95" s="42"/>
      <c r="D95" s="44"/>
      <c r="E95" s="45">
        <v>50</v>
      </c>
      <c r="F95" s="5"/>
      <c r="G95" s="5"/>
      <c r="H95" s="5"/>
      <c r="I95" s="6"/>
      <c r="J95" s="6"/>
      <c r="K95" s="36"/>
    </row>
    <row r="96" spans="1:11" ht="15.75">
      <c r="A96" s="43" t="s">
        <v>25</v>
      </c>
      <c r="B96" s="42"/>
      <c r="C96" s="42"/>
      <c r="D96" s="44"/>
      <c r="E96" s="45">
        <v>40</v>
      </c>
      <c r="F96" s="5"/>
      <c r="G96" s="5"/>
      <c r="H96" s="5"/>
      <c r="I96" s="6"/>
      <c r="J96" s="6"/>
      <c r="K96" s="36"/>
    </row>
    <row r="97" spans="1:11" ht="16.5" thickBot="1">
      <c r="A97" s="43"/>
      <c r="B97" s="42"/>
      <c r="C97" s="42"/>
      <c r="D97" s="44"/>
      <c r="E97" s="46"/>
      <c r="F97" s="5"/>
      <c r="G97" s="5"/>
      <c r="H97" s="5"/>
      <c r="I97" s="6"/>
      <c r="J97" s="6"/>
      <c r="K97" s="36"/>
    </row>
    <row r="98" spans="1:11" ht="16.5" thickBot="1">
      <c r="A98" s="43" t="s">
        <v>28</v>
      </c>
      <c r="B98" s="42"/>
      <c r="C98" s="42"/>
      <c r="D98" s="52">
        <f>COUNTA(A27:A36)</f>
        <v>0</v>
      </c>
      <c r="E98" s="47">
        <f>D98*E95</f>
        <v>0</v>
      </c>
      <c r="F98" s="5"/>
      <c r="G98" s="5"/>
      <c r="H98" s="5"/>
      <c r="I98" s="6"/>
      <c r="J98" s="6"/>
      <c r="K98" s="36"/>
    </row>
    <row r="99" spans="1:11" ht="16.5" thickBot="1">
      <c r="A99" s="43" t="s">
        <v>27</v>
      </c>
      <c r="B99" s="42"/>
      <c r="C99" s="42"/>
      <c r="D99" s="52">
        <f>COUNTA(A44:A73,A82:A91)</f>
        <v>0</v>
      </c>
      <c r="E99" s="47">
        <f>D99*E96</f>
        <v>0</v>
      </c>
      <c r="F99" s="5"/>
      <c r="G99" s="5"/>
      <c r="H99" s="5"/>
      <c r="K99" s="36"/>
    </row>
    <row r="100" spans="1:11" ht="16.5" thickBot="1">
      <c r="A100" s="43"/>
      <c r="B100" s="42"/>
      <c r="C100" s="42"/>
      <c r="D100" s="44"/>
      <c r="E100" s="46"/>
      <c r="F100" s="5"/>
      <c r="G100" s="5"/>
      <c r="H100" s="5"/>
      <c r="K100" s="36"/>
    </row>
    <row r="101" spans="1:11" ht="16.5" thickBot="1">
      <c r="A101" s="43" t="s">
        <v>31</v>
      </c>
      <c r="B101" s="42"/>
      <c r="C101" s="42"/>
      <c r="D101" s="44"/>
      <c r="E101" s="53">
        <f>SUM(E98:E99)</f>
        <v>0</v>
      </c>
      <c r="F101" s="5"/>
      <c r="G101" s="5"/>
      <c r="H101" s="5"/>
      <c r="K101" s="36"/>
    </row>
    <row r="102" spans="1:11" ht="12.75">
      <c r="A102" s="41"/>
      <c r="B102" s="42"/>
      <c r="C102" s="42"/>
      <c r="D102" s="42"/>
      <c r="E102" s="121"/>
      <c r="F102" s="5"/>
      <c r="G102" s="5"/>
      <c r="H102" s="5"/>
      <c r="K102" s="36"/>
    </row>
    <row r="103" spans="1:11" ht="15.75">
      <c r="A103" s="118" t="s">
        <v>24</v>
      </c>
      <c r="B103" s="50"/>
      <c r="C103" s="150" t="str">
        <f>C4</f>
        <v>ASGA DANSE SUR GLACE</v>
      </c>
      <c r="D103" s="150"/>
      <c r="E103" s="151"/>
      <c r="F103" s="5"/>
      <c r="G103" s="5"/>
      <c r="H103" s="5"/>
      <c r="K103" s="36"/>
    </row>
    <row r="104" spans="1:11" ht="15" customHeight="1">
      <c r="A104" s="118" t="s">
        <v>510</v>
      </c>
      <c r="B104" s="148" t="str">
        <f>IF(ISNA(VLOOKUP($D$2,'bd'!M2:R11,6,FALSE)),"",VLOOKUP($D$2,'bd'!$M$2:$R$11,6,FALSE))</f>
        <v>Mme Elena CHTCHERBININA, 30 rue du haut des Eclateries -  49000 ANGERS</v>
      </c>
      <c r="C104" s="148"/>
      <c r="D104" s="148"/>
      <c r="E104" s="149"/>
      <c r="F104" s="5"/>
      <c r="G104" s="5"/>
      <c r="H104" s="5"/>
      <c r="K104" s="36"/>
    </row>
    <row r="105" spans="1:11" ht="16.5" thickBot="1">
      <c r="A105" s="119" t="str">
        <f>IF(ISNA(VLOOKUP($D$2,'bd'!M2:R11,4,FALSE)),"",VLOOKUP($D$2,'bd'!$M$2:$R$11,4,FALSE))</f>
        <v>Avant le 18/02/2018</v>
      </c>
      <c r="B105" s="48"/>
      <c r="C105" s="48"/>
      <c r="D105" s="48"/>
      <c r="E105" s="49"/>
      <c r="F105" s="5"/>
      <c r="G105" s="5"/>
      <c r="H105" s="5"/>
      <c r="K105" s="36"/>
    </row>
    <row r="106" spans="1:11" ht="12.75">
      <c r="A106" s="71"/>
      <c r="B106" s="71"/>
      <c r="C106" s="71"/>
      <c r="D106" s="71"/>
      <c r="E106" s="71"/>
      <c r="F106" s="71"/>
      <c r="K106" s="36"/>
    </row>
    <row r="107" spans="1:11" ht="12.75">
      <c r="A107" s="71"/>
      <c r="B107" s="71"/>
      <c r="C107" s="71"/>
      <c r="D107" s="71"/>
      <c r="E107" s="71"/>
      <c r="F107" s="71"/>
      <c r="G107" s="71"/>
      <c r="H107" s="71"/>
      <c r="K107" s="36"/>
    </row>
    <row r="108" spans="1:11" ht="12.75">
      <c r="A108" s="71"/>
      <c r="B108" s="71"/>
      <c r="C108" s="71"/>
      <c r="D108" s="71"/>
      <c r="E108" s="71"/>
      <c r="F108" s="71"/>
      <c r="G108" s="71"/>
      <c r="H108" s="71"/>
      <c r="K108" s="36"/>
    </row>
    <row r="109" spans="1:11" ht="19.5">
      <c r="A109" s="69"/>
      <c r="B109" s="70"/>
      <c r="C109" s="71"/>
      <c r="D109" s="71"/>
      <c r="E109" s="75"/>
      <c r="F109" s="71"/>
      <c r="G109" s="71"/>
      <c r="H109" s="71"/>
      <c r="K109" s="36"/>
    </row>
    <row r="110" spans="1:11" ht="19.5">
      <c r="A110" s="69"/>
      <c r="B110" s="70"/>
      <c r="C110" s="71"/>
      <c r="D110" s="80"/>
      <c r="E110" s="75"/>
      <c r="F110" s="71"/>
      <c r="G110" s="71"/>
      <c r="H110" s="71"/>
      <c r="K110" s="36"/>
    </row>
    <row r="111" spans="1:11" ht="19.5">
      <c r="A111" s="69"/>
      <c r="B111" s="70"/>
      <c r="C111" s="82"/>
      <c r="D111" s="71"/>
      <c r="E111" s="76"/>
      <c r="F111" s="71"/>
      <c r="G111" s="71"/>
      <c r="H111" s="71"/>
      <c r="K111" s="36"/>
    </row>
    <row r="112" spans="1:11" ht="19.5">
      <c r="A112" s="69"/>
      <c r="B112" s="70"/>
      <c r="C112" s="71"/>
      <c r="D112" s="71"/>
      <c r="E112" s="76"/>
      <c r="F112" s="71"/>
      <c r="G112" s="71"/>
      <c r="H112" s="71"/>
      <c r="K112" s="36"/>
    </row>
    <row r="113" spans="1:11" ht="19.5">
      <c r="A113" s="69"/>
      <c r="B113" s="70"/>
      <c r="C113" s="71"/>
      <c r="D113" s="71"/>
      <c r="E113" s="76"/>
      <c r="F113" s="71"/>
      <c r="G113" s="71"/>
      <c r="H113" s="71"/>
      <c r="K113" s="36"/>
    </row>
    <row r="114" spans="1:11" ht="19.5">
      <c r="A114" s="69"/>
      <c r="B114" s="70"/>
      <c r="C114" s="71"/>
      <c r="D114" s="77"/>
      <c r="E114" s="76"/>
      <c r="F114" s="71"/>
      <c r="G114" s="71"/>
      <c r="H114" s="71"/>
      <c r="K114" s="36"/>
    </row>
    <row r="115" spans="1:11" ht="19.5">
      <c r="A115" s="69"/>
      <c r="B115" s="70"/>
      <c r="C115" s="71"/>
      <c r="D115" s="80"/>
      <c r="E115" s="76"/>
      <c r="F115" s="71"/>
      <c r="G115" s="71"/>
      <c r="H115" s="71"/>
      <c r="K115" s="36"/>
    </row>
    <row r="116" spans="1:11" ht="19.5">
      <c r="A116" s="69"/>
      <c r="B116" s="70"/>
      <c r="C116" s="71"/>
      <c r="D116" s="80"/>
      <c r="E116" s="76"/>
      <c r="F116" s="71"/>
      <c r="G116" s="71"/>
      <c r="H116" s="71"/>
      <c r="K116" s="36"/>
    </row>
    <row r="117" spans="1:11" ht="19.5">
      <c r="A117" s="69"/>
      <c r="B117" s="70"/>
      <c r="C117" s="71"/>
      <c r="D117" s="77"/>
      <c r="E117" s="76"/>
      <c r="F117" s="71"/>
      <c r="G117" s="71"/>
      <c r="H117" s="71"/>
      <c r="K117" s="36"/>
    </row>
    <row r="118" spans="1:11" ht="19.5">
      <c r="A118" s="69"/>
      <c r="B118" s="70"/>
      <c r="C118" s="71"/>
      <c r="D118" s="77"/>
      <c r="E118" s="76"/>
      <c r="F118" s="71"/>
      <c r="G118" s="71"/>
      <c r="H118" s="71"/>
      <c r="K118" s="36"/>
    </row>
    <row r="119" spans="1:11" ht="12.75">
      <c r="A119" s="71"/>
      <c r="B119" s="71"/>
      <c r="C119" s="71"/>
      <c r="D119" s="71"/>
      <c r="E119" s="76"/>
      <c r="F119" s="71"/>
      <c r="G119" s="71"/>
      <c r="H119" s="71"/>
      <c r="K119" s="36"/>
    </row>
    <row r="120" spans="1:11" ht="19.5">
      <c r="A120" s="71"/>
      <c r="B120" s="70"/>
      <c r="C120" s="71"/>
      <c r="D120" s="71"/>
      <c r="E120" s="76"/>
      <c r="F120" s="71"/>
      <c r="G120" s="71"/>
      <c r="H120" s="71"/>
      <c r="K120" s="36"/>
    </row>
    <row r="121" spans="1:11" ht="31.5" customHeight="1">
      <c r="A121" s="72"/>
      <c r="B121" s="72"/>
      <c r="C121" s="71"/>
      <c r="D121" s="72"/>
      <c r="E121" s="71"/>
      <c r="F121" s="71"/>
      <c r="G121" s="71"/>
      <c r="H121" s="71"/>
      <c r="K121" s="36"/>
    </row>
    <row r="122" spans="1:11" ht="31.5" customHeight="1">
      <c r="A122" s="73"/>
      <c r="B122" s="73"/>
      <c r="C122" s="71"/>
      <c r="D122" s="74"/>
      <c r="E122" s="71"/>
      <c r="F122" s="71"/>
      <c r="G122" s="71"/>
      <c r="H122" s="71"/>
      <c r="K122" s="36"/>
    </row>
    <row r="123" spans="1:11" ht="31.5" customHeight="1">
      <c r="A123" s="74"/>
      <c r="B123" s="74"/>
      <c r="C123" s="71"/>
      <c r="D123" s="74"/>
      <c r="E123" s="71"/>
      <c r="F123" s="71"/>
      <c r="G123" s="71"/>
      <c r="H123" s="74"/>
      <c r="K123" s="36"/>
    </row>
    <row r="124" spans="1:11" ht="31.5" customHeight="1">
      <c r="A124" s="74"/>
      <c r="B124" s="74"/>
      <c r="C124" s="71"/>
      <c r="D124" s="74"/>
      <c r="E124" s="71"/>
      <c r="F124" s="71"/>
      <c r="G124" s="71"/>
      <c r="H124" s="74"/>
      <c r="K124" s="36"/>
    </row>
    <row r="125" spans="1:11" ht="31.5" customHeight="1">
      <c r="A125" s="74"/>
      <c r="B125" s="74"/>
      <c r="C125" s="71"/>
      <c r="D125" s="74"/>
      <c r="E125" s="71"/>
      <c r="F125" s="71"/>
      <c r="G125" s="71"/>
      <c r="H125" s="74"/>
      <c r="K125" s="36"/>
    </row>
    <row r="126" spans="1:11" ht="31.5" customHeight="1">
      <c r="A126" s="74"/>
      <c r="B126" s="74"/>
      <c r="C126" s="71"/>
      <c r="D126" s="74"/>
      <c r="E126" s="71"/>
      <c r="F126" s="71"/>
      <c r="G126" s="71"/>
      <c r="H126" s="74"/>
      <c r="K126" s="36"/>
    </row>
    <row r="127" spans="1:11" ht="31.5" customHeight="1">
      <c r="A127" s="74"/>
      <c r="B127" s="74"/>
      <c r="C127" s="71"/>
      <c r="D127" s="74"/>
      <c r="E127" s="71"/>
      <c r="F127" s="71"/>
      <c r="G127" s="71"/>
      <c r="H127" s="74"/>
      <c r="K127" s="36"/>
    </row>
    <row r="128" spans="1:11" ht="31.5" customHeight="1">
      <c r="A128" s="74"/>
      <c r="B128" s="74"/>
      <c r="C128" s="71"/>
      <c r="D128" s="71"/>
      <c r="E128" s="71"/>
      <c r="F128" s="71"/>
      <c r="G128" s="71"/>
      <c r="H128" s="74"/>
      <c r="K128" s="36"/>
    </row>
    <row r="129" spans="1:11" ht="31.5" customHeight="1">
      <c r="A129" s="74"/>
      <c r="B129" s="74"/>
      <c r="C129" s="71"/>
      <c r="D129" s="74"/>
      <c r="E129" s="71"/>
      <c r="F129" s="71"/>
      <c r="G129" s="71"/>
      <c r="H129" s="74"/>
      <c r="K129" s="36"/>
    </row>
    <row r="130" spans="1:11" ht="31.5" customHeight="1">
      <c r="A130" s="74"/>
      <c r="B130" s="71"/>
      <c r="C130" s="71"/>
      <c r="D130" s="71"/>
      <c r="E130" s="71"/>
      <c r="F130" s="71"/>
      <c r="G130" s="71"/>
      <c r="H130" s="74"/>
      <c r="K130" s="36"/>
    </row>
    <row r="131" spans="1:11" ht="31.5" customHeight="1">
      <c r="A131" s="74"/>
      <c r="B131" s="74"/>
      <c r="C131" s="71"/>
      <c r="D131" s="74"/>
      <c r="E131" s="71"/>
      <c r="F131" s="71"/>
      <c r="G131" s="71"/>
      <c r="H131" s="74"/>
      <c r="K131" s="36"/>
    </row>
    <row r="132" spans="1:11" ht="31.5" customHeight="1">
      <c r="A132" s="74"/>
      <c r="B132" s="71"/>
      <c r="C132" s="71"/>
      <c r="D132" s="71"/>
      <c r="E132" s="71"/>
      <c r="F132" s="71"/>
      <c r="G132" s="71"/>
      <c r="H132" s="74"/>
      <c r="K132" s="36"/>
    </row>
    <row r="133" spans="1:11" ht="31.5" customHeight="1">
      <c r="A133" s="71"/>
      <c r="B133" s="71"/>
      <c r="C133" s="71"/>
      <c r="D133" s="71"/>
      <c r="E133" s="71"/>
      <c r="F133" s="71"/>
      <c r="G133" s="71"/>
      <c r="H133" s="71"/>
      <c r="K133" s="36"/>
    </row>
    <row r="134" spans="1:11" ht="12.75">
      <c r="A134" s="78"/>
      <c r="B134" s="78"/>
      <c r="C134" s="71"/>
      <c r="D134" s="71"/>
      <c r="E134" s="71"/>
      <c r="F134" s="71"/>
      <c r="G134" s="71"/>
      <c r="H134" s="71"/>
      <c r="K134" s="36"/>
    </row>
    <row r="135" spans="1:11" ht="13.5">
      <c r="A135" s="79"/>
      <c r="B135" s="80"/>
      <c r="C135" s="71"/>
      <c r="D135" s="71"/>
      <c r="E135" s="71"/>
      <c r="F135" s="71"/>
      <c r="G135" s="71"/>
      <c r="H135" s="71"/>
      <c r="K135" s="36"/>
    </row>
    <row r="136" spans="1:11" ht="13.5">
      <c r="A136" s="79"/>
      <c r="B136" s="80"/>
      <c r="C136" s="71"/>
      <c r="D136" s="71"/>
      <c r="E136" s="71"/>
      <c r="F136" s="71"/>
      <c r="G136" s="71"/>
      <c r="H136" s="71"/>
      <c r="K136" s="36"/>
    </row>
    <row r="137" spans="1:11" ht="13.5">
      <c r="A137" s="79"/>
      <c r="B137" s="80"/>
      <c r="C137" s="71"/>
      <c r="D137" s="71"/>
      <c r="E137" s="71"/>
      <c r="F137" s="71"/>
      <c r="G137" s="71"/>
      <c r="H137" s="71"/>
      <c r="K137" s="36"/>
    </row>
    <row r="138" spans="1:11" ht="13.5">
      <c r="A138" s="79"/>
      <c r="B138" s="80"/>
      <c r="C138" s="71"/>
      <c r="D138" s="71"/>
      <c r="E138" s="71"/>
      <c r="F138" s="71"/>
      <c r="G138" s="71"/>
      <c r="H138" s="71"/>
      <c r="K138" s="36"/>
    </row>
    <row r="139" spans="1:11" ht="13.5">
      <c r="A139" s="79"/>
      <c r="B139" s="80"/>
      <c r="C139" s="71"/>
      <c r="D139" s="71"/>
      <c r="E139" s="71"/>
      <c r="F139" s="71"/>
      <c r="G139" s="71"/>
      <c r="H139" s="71"/>
      <c r="K139" s="36"/>
    </row>
    <row r="140" spans="1:11" ht="13.5">
      <c r="A140" s="79"/>
      <c r="B140" s="80"/>
      <c r="C140" s="71"/>
      <c r="D140" s="71"/>
      <c r="E140" s="71"/>
      <c r="F140" s="71"/>
      <c r="G140" s="71"/>
      <c r="H140" s="71"/>
      <c r="K140" s="36"/>
    </row>
    <row r="141" spans="1:11" ht="13.5">
      <c r="A141" s="79"/>
      <c r="B141" s="80"/>
      <c r="C141" s="71"/>
      <c r="D141" s="71"/>
      <c r="E141" s="71"/>
      <c r="F141" s="71"/>
      <c r="G141" s="71"/>
      <c r="H141" s="71"/>
      <c r="K141" s="36"/>
    </row>
    <row r="142" spans="1:11" ht="13.5">
      <c r="A142" s="79"/>
      <c r="B142" s="80"/>
      <c r="C142" s="71"/>
      <c r="D142" s="71"/>
      <c r="E142" s="71"/>
      <c r="F142" s="71"/>
      <c r="G142" s="71"/>
      <c r="H142" s="71"/>
      <c r="K142" s="36"/>
    </row>
    <row r="143" spans="1:11" ht="13.5">
      <c r="A143" s="79"/>
      <c r="B143" s="80"/>
      <c r="C143" s="71"/>
      <c r="D143" s="71"/>
      <c r="E143" s="71"/>
      <c r="F143" s="71"/>
      <c r="G143" s="71"/>
      <c r="H143" s="71"/>
      <c r="K143" s="36"/>
    </row>
    <row r="144" spans="1:11" ht="13.5">
      <c r="A144" s="79"/>
      <c r="B144" s="80"/>
      <c r="C144" s="71"/>
      <c r="D144" s="71"/>
      <c r="E144" s="71"/>
      <c r="F144" s="71"/>
      <c r="G144" s="71"/>
      <c r="H144" s="71"/>
      <c r="K144" s="36"/>
    </row>
    <row r="145" spans="1:11" ht="13.5">
      <c r="A145" s="79"/>
      <c r="B145" s="80"/>
      <c r="C145" s="71"/>
      <c r="D145" s="71"/>
      <c r="E145" s="71"/>
      <c r="F145" s="71"/>
      <c r="G145" s="71"/>
      <c r="H145" s="71"/>
      <c r="K145" s="36"/>
    </row>
    <row r="146" spans="1:11" ht="13.5">
      <c r="A146" s="79"/>
      <c r="B146" s="80"/>
      <c r="C146" s="71"/>
      <c r="D146" s="71"/>
      <c r="E146" s="71"/>
      <c r="F146" s="71"/>
      <c r="G146" s="71"/>
      <c r="H146" s="71"/>
      <c r="K146" s="36"/>
    </row>
    <row r="147" spans="1:11" ht="13.5">
      <c r="A147" s="79"/>
      <c r="B147" s="80"/>
      <c r="C147" s="71"/>
      <c r="D147" s="71"/>
      <c r="E147" s="71"/>
      <c r="F147" s="71"/>
      <c r="G147" s="71"/>
      <c r="H147" s="71"/>
      <c r="K147" s="36"/>
    </row>
    <row r="148" spans="1:11" ht="13.5">
      <c r="A148" s="79"/>
      <c r="B148" s="80"/>
      <c r="C148" s="71"/>
      <c r="D148" s="71"/>
      <c r="E148" s="71"/>
      <c r="F148" s="71"/>
      <c r="G148" s="71"/>
      <c r="H148" s="71"/>
      <c r="K148" s="36"/>
    </row>
    <row r="149" spans="1:11" ht="13.5">
      <c r="A149" s="79"/>
      <c r="B149" s="80"/>
      <c r="C149" s="71"/>
      <c r="D149" s="71"/>
      <c r="E149" s="71"/>
      <c r="F149" s="71"/>
      <c r="G149" s="71"/>
      <c r="H149" s="71"/>
      <c r="K149" s="36"/>
    </row>
    <row r="150" spans="1:11" ht="13.5">
      <c r="A150" s="79"/>
      <c r="B150" s="80"/>
      <c r="C150" s="71"/>
      <c r="D150" s="71"/>
      <c r="E150" s="71"/>
      <c r="F150" s="71"/>
      <c r="G150" s="71"/>
      <c r="H150" s="71"/>
      <c r="K150" s="36"/>
    </row>
    <row r="151" spans="1:11" ht="13.5">
      <c r="A151" s="79"/>
      <c r="B151" s="80"/>
      <c r="C151" s="71"/>
      <c r="D151" s="71"/>
      <c r="E151" s="71"/>
      <c r="F151" s="71"/>
      <c r="G151" s="71"/>
      <c r="H151" s="71"/>
      <c r="K151" s="36"/>
    </row>
    <row r="152" spans="1:11" ht="13.5">
      <c r="A152" s="79"/>
      <c r="B152" s="80"/>
      <c r="C152" s="71"/>
      <c r="D152" s="71"/>
      <c r="E152" s="71"/>
      <c r="F152" s="71"/>
      <c r="G152" s="71"/>
      <c r="H152" s="71"/>
      <c r="K152" s="36"/>
    </row>
    <row r="153" spans="1:11" ht="13.5">
      <c r="A153" s="79"/>
      <c r="B153" s="80"/>
      <c r="C153" s="71"/>
      <c r="D153" s="71"/>
      <c r="E153" s="71"/>
      <c r="F153" s="71"/>
      <c r="G153" s="71"/>
      <c r="H153" s="71"/>
      <c r="K153" s="36"/>
    </row>
    <row r="154" spans="1:11" ht="13.5">
      <c r="A154" s="79"/>
      <c r="B154" s="80"/>
      <c r="C154" s="71"/>
      <c r="D154" s="71"/>
      <c r="E154" s="71"/>
      <c r="F154" s="71"/>
      <c r="G154" s="71"/>
      <c r="H154" s="71"/>
      <c r="K154" s="36"/>
    </row>
    <row r="155" spans="1:11" ht="13.5">
      <c r="A155" s="79"/>
      <c r="B155" s="80"/>
      <c r="C155" s="71"/>
      <c r="D155" s="71"/>
      <c r="E155" s="71"/>
      <c r="F155" s="71"/>
      <c r="G155" s="71"/>
      <c r="H155" s="71"/>
      <c r="K155" s="36"/>
    </row>
    <row r="156" spans="1:11" ht="13.5">
      <c r="A156" s="79"/>
      <c r="B156" s="80"/>
      <c r="C156" s="71"/>
      <c r="D156" s="71"/>
      <c r="E156" s="71"/>
      <c r="F156" s="71"/>
      <c r="G156" s="71"/>
      <c r="H156" s="71"/>
      <c r="K156" s="36"/>
    </row>
    <row r="157" spans="1:11" ht="13.5">
      <c r="A157" s="79"/>
      <c r="B157" s="80"/>
      <c r="C157" s="71"/>
      <c r="D157" s="71"/>
      <c r="E157" s="71"/>
      <c r="F157" s="71"/>
      <c r="G157" s="71"/>
      <c r="H157" s="71"/>
      <c r="K157" s="36"/>
    </row>
    <row r="158" spans="1:11" ht="13.5">
      <c r="A158" s="79"/>
      <c r="B158" s="80"/>
      <c r="C158" s="71"/>
      <c r="D158" s="71"/>
      <c r="E158" s="71"/>
      <c r="F158" s="71"/>
      <c r="G158" s="71"/>
      <c r="H158" s="71"/>
      <c r="K158" s="36"/>
    </row>
    <row r="159" spans="1:11" ht="13.5">
      <c r="A159" s="79"/>
      <c r="B159" s="80"/>
      <c r="C159" s="71"/>
      <c r="D159" s="71"/>
      <c r="E159" s="71"/>
      <c r="F159" s="71"/>
      <c r="G159" s="71"/>
      <c r="H159" s="71"/>
      <c r="K159" s="36"/>
    </row>
    <row r="160" spans="1:11" ht="13.5">
      <c r="A160" s="79"/>
      <c r="B160" s="80"/>
      <c r="C160" s="71"/>
      <c r="D160" s="71"/>
      <c r="E160" s="71"/>
      <c r="F160" s="71"/>
      <c r="G160" s="71"/>
      <c r="H160" s="71"/>
      <c r="K160" s="36"/>
    </row>
    <row r="161" spans="1:11" ht="13.5">
      <c r="A161" s="79"/>
      <c r="B161" s="80"/>
      <c r="C161" s="71"/>
      <c r="D161" s="71"/>
      <c r="E161" s="71"/>
      <c r="F161" s="71"/>
      <c r="G161" s="71"/>
      <c r="H161" s="71"/>
      <c r="K161" s="36"/>
    </row>
    <row r="162" spans="1:11" ht="13.5">
      <c r="A162" s="79"/>
      <c r="B162" s="80"/>
      <c r="C162" s="71"/>
      <c r="D162" s="71"/>
      <c r="E162" s="71"/>
      <c r="F162" s="71"/>
      <c r="G162" s="71"/>
      <c r="H162" s="71"/>
      <c r="K162" s="36"/>
    </row>
    <row r="163" spans="1:11" ht="13.5">
      <c r="A163" s="79"/>
      <c r="B163" s="80"/>
      <c r="C163" s="71"/>
      <c r="D163" s="71"/>
      <c r="E163" s="71"/>
      <c r="F163" s="71"/>
      <c r="G163" s="71"/>
      <c r="H163" s="71"/>
      <c r="K163" s="36"/>
    </row>
    <row r="164" spans="1:11" ht="13.5">
      <c r="A164" s="79"/>
      <c r="B164" s="80"/>
      <c r="C164" s="71"/>
      <c r="D164" s="71"/>
      <c r="E164" s="71"/>
      <c r="F164" s="71"/>
      <c r="G164" s="71"/>
      <c r="H164" s="71"/>
      <c r="K164" s="36"/>
    </row>
    <row r="165" spans="1:11" ht="13.5">
      <c r="A165" s="79"/>
      <c r="B165" s="80"/>
      <c r="C165" s="71"/>
      <c r="D165" s="71"/>
      <c r="E165" s="71"/>
      <c r="F165" s="71"/>
      <c r="G165" s="71"/>
      <c r="H165" s="71"/>
      <c r="K165" s="36"/>
    </row>
    <row r="166" spans="1:11" ht="13.5">
      <c r="A166" s="79"/>
      <c r="B166" s="80"/>
      <c r="C166" s="71"/>
      <c r="D166" s="71"/>
      <c r="E166" s="71"/>
      <c r="F166" s="71"/>
      <c r="G166" s="71"/>
      <c r="H166" s="71"/>
      <c r="K166" s="36"/>
    </row>
    <row r="167" spans="1:11" ht="13.5">
      <c r="A167" s="79"/>
      <c r="B167" s="80"/>
      <c r="C167" s="71"/>
      <c r="D167" s="71"/>
      <c r="E167" s="71"/>
      <c r="F167" s="71"/>
      <c r="K167" s="36"/>
    </row>
    <row r="168" spans="1:11" ht="13.5">
      <c r="A168" s="79"/>
      <c r="B168" s="80"/>
      <c r="C168" s="71"/>
      <c r="D168" s="71"/>
      <c r="E168" s="71"/>
      <c r="F168" s="71"/>
      <c r="K168" s="36"/>
    </row>
    <row r="169" spans="1:11" ht="13.5">
      <c r="A169" s="79"/>
      <c r="B169" s="80"/>
      <c r="C169" s="71"/>
      <c r="D169" s="71"/>
      <c r="E169" s="71"/>
      <c r="F169" s="71"/>
      <c r="K169" s="36"/>
    </row>
    <row r="170" spans="1:11" ht="13.5">
      <c r="A170" s="79"/>
      <c r="B170" s="80"/>
      <c r="C170" s="71"/>
      <c r="D170" s="71"/>
      <c r="E170" s="71"/>
      <c r="F170" s="71"/>
      <c r="K170" s="36"/>
    </row>
    <row r="171" spans="1:11" ht="13.5">
      <c r="A171" s="79"/>
      <c r="B171" s="80"/>
      <c r="C171" s="71"/>
      <c r="D171" s="71"/>
      <c r="E171" s="71"/>
      <c r="F171" s="71"/>
      <c r="K171" s="36"/>
    </row>
    <row r="172" spans="1:11" ht="13.5">
      <c r="A172" s="79"/>
      <c r="B172" s="80"/>
      <c r="C172" s="71"/>
      <c r="D172" s="71"/>
      <c r="E172" s="71"/>
      <c r="F172" s="71"/>
      <c r="K172" s="36"/>
    </row>
    <row r="173" spans="1:11" ht="13.5">
      <c r="A173" s="81"/>
      <c r="B173" s="80"/>
      <c r="C173" s="71"/>
      <c r="D173" s="71"/>
      <c r="E173" s="71"/>
      <c r="F173" s="71"/>
      <c r="K173" s="36"/>
    </row>
    <row r="174" spans="1:11" ht="13.5">
      <c r="A174" s="79"/>
      <c r="B174" s="80"/>
      <c r="C174" s="71"/>
      <c r="D174" s="71"/>
      <c r="E174" s="71"/>
      <c r="F174" s="71"/>
      <c r="K174" s="36"/>
    </row>
    <row r="175" spans="1:11" ht="12.75">
      <c r="A175" s="81"/>
      <c r="B175" s="78"/>
      <c r="C175" s="71"/>
      <c r="D175" s="71"/>
      <c r="E175" s="71"/>
      <c r="F175" s="71"/>
      <c r="K175" s="36"/>
    </row>
    <row r="176" spans="1:11" ht="12.75">
      <c r="A176" s="78"/>
      <c r="B176" s="78"/>
      <c r="C176" s="71"/>
      <c r="D176" s="71"/>
      <c r="E176" s="71"/>
      <c r="F176" s="71"/>
      <c r="K176" s="36"/>
    </row>
    <row r="177" spans="1:11" ht="12.75">
      <c r="A177" s="78"/>
      <c r="B177" s="78"/>
      <c r="C177" s="71"/>
      <c r="D177" s="71"/>
      <c r="E177" s="71"/>
      <c r="F177" s="71"/>
      <c r="K177" s="36"/>
    </row>
    <row r="178" spans="1:11" ht="12.75">
      <c r="A178" s="78"/>
      <c r="B178" s="78"/>
      <c r="C178" s="71"/>
      <c r="D178" s="71"/>
      <c r="E178" s="71"/>
      <c r="F178" s="71"/>
      <c r="K178" s="36"/>
    </row>
    <row r="179" spans="1:11" ht="12.75">
      <c r="A179" s="78"/>
      <c r="B179" s="78"/>
      <c r="C179" s="71"/>
      <c r="D179" s="71"/>
      <c r="E179" s="71"/>
      <c r="F179" s="71"/>
      <c r="K179" s="36"/>
    </row>
    <row r="180" spans="1:11" ht="12.75">
      <c r="A180" s="78"/>
      <c r="B180" s="78"/>
      <c r="C180" s="71"/>
      <c r="D180" s="71"/>
      <c r="E180" s="71"/>
      <c r="F180" s="71"/>
      <c r="K180" s="36"/>
    </row>
    <row r="181" spans="1:11" ht="12.75">
      <c r="A181" s="78"/>
      <c r="B181" s="78"/>
      <c r="C181" s="71"/>
      <c r="D181" s="71"/>
      <c r="E181" s="71"/>
      <c r="F181" s="71"/>
      <c r="K181" s="36"/>
    </row>
    <row r="182" spans="1:11" ht="12.75">
      <c r="A182" s="78"/>
      <c r="B182" s="78"/>
      <c r="C182" s="71"/>
      <c r="D182" s="71"/>
      <c r="E182" s="71"/>
      <c r="F182" s="71"/>
      <c r="K182" s="36"/>
    </row>
    <row r="183" spans="1:11" ht="12.75">
      <c r="A183" s="78"/>
      <c r="B183" s="78"/>
      <c r="C183" s="71"/>
      <c r="D183" s="71"/>
      <c r="E183" s="71"/>
      <c r="F183" s="71"/>
      <c r="K183" s="36"/>
    </row>
    <row r="184" spans="1:11" ht="12.75">
      <c r="A184" s="78"/>
      <c r="B184" s="78"/>
      <c r="C184" s="71"/>
      <c r="D184" s="71"/>
      <c r="E184" s="71"/>
      <c r="F184" s="71"/>
      <c r="K184" s="36"/>
    </row>
    <row r="185" spans="1:11" ht="12.75">
      <c r="A185" s="71"/>
      <c r="B185" s="71"/>
      <c r="C185" s="71"/>
      <c r="D185" s="71"/>
      <c r="E185" s="71"/>
      <c r="F185" s="71"/>
      <c r="K185" s="36"/>
    </row>
    <row r="186" spans="1:11" ht="12.75">
      <c r="A186" s="71"/>
      <c r="B186" s="71"/>
      <c r="C186" s="71"/>
      <c r="D186" s="71"/>
      <c r="E186" s="71"/>
      <c r="F186" s="71"/>
      <c r="K186" s="36"/>
    </row>
    <row r="187" spans="1:11" ht="12.75">
      <c r="A187" s="71"/>
      <c r="B187" s="71"/>
      <c r="C187" s="71"/>
      <c r="D187" s="71"/>
      <c r="E187" s="71"/>
      <c r="F187" s="71"/>
      <c r="K187" s="36"/>
    </row>
    <row r="188" spans="1:11" ht="12.75">
      <c r="A188" s="71"/>
      <c r="B188" s="71"/>
      <c r="C188" s="71"/>
      <c r="D188" s="71"/>
      <c r="E188" s="71"/>
      <c r="F188" s="71"/>
      <c r="K188" s="36"/>
    </row>
    <row r="189" spans="1:11" ht="12.75">
      <c r="A189" s="71"/>
      <c r="B189" s="71"/>
      <c r="C189" s="71"/>
      <c r="D189" s="71"/>
      <c r="E189" s="71"/>
      <c r="F189" s="71"/>
      <c r="K189" s="36"/>
    </row>
    <row r="190" spans="1:11" ht="12.75">
      <c r="A190" s="71"/>
      <c r="B190" s="71"/>
      <c r="C190" s="71"/>
      <c r="D190" s="71"/>
      <c r="E190" s="71"/>
      <c r="F190" s="71"/>
      <c r="K190" s="36"/>
    </row>
    <row r="191" spans="1:11" ht="12.75">
      <c r="A191" s="71"/>
      <c r="B191" s="71"/>
      <c r="C191" s="71"/>
      <c r="D191" s="71"/>
      <c r="E191" s="71"/>
      <c r="F191" s="71"/>
      <c r="K191" s="36"/>
    </row>
    <row r="192" spans="1:11" ht="12.75">
      <c r="A192" s="71"/>
      <c r="B192" s="71"/>
      <c r="C192" s="71"/>
      <c r="D192" s="71"/>
      <c r="E192" s="71"/>
      <c r="F192" s="71"/>
      <c r="K192" s="36"/>
    </row>
    <row r="193" spans="1:11" ht="12.75">
      <c r="A193" s="71"/>
      <c r="B193" s="71"/>
      <c r="C193" s="71"/>
      <c r="D193" s="71"/>
      <c r="E193" s="71"/>
      <c r="F193" s="71"/>
      <c r="K193" s="36"/>
    </row>
    <row r="194" spans="1:11" ht="12.75">
      <c r="A194" s="71"/>
      <c r="B194" s="71"/>
      <c r="C194" s="71"/>
      <c r="D194" s="71"/>
      <c r="E194" s="71"/>
      <c r="F194" s="71"/>
      <c r="K194" s="36"/>
    </row>
    <row r="195" spans="1:11" ht="12.75">
      <c r="A195" s="71"/>
      <c r="B195" s="71"/>
      <c r="C195" s="71"/>
      <c r="D195" s="71"/>
      <c r="E195" s="71"/>
      <c r="F195" s="71"/>
      <c r="K195" s="36"/>
    </row>
    <row r="196" spans="1:11" ht="12.75">
      <c r="A196" s="71"/>
      <c r="B196" s="71"/>
      <c r="C196" s="71"/>
      <c r="D196" s="71"/>
      <c r="E196" s="71"/>
      <c r="F196" s="71"/>
      <c r="K196" s="36"/>
    </row>
    <row r="197" spans="1:11" ht="12.75">
      <c r="A197" s="71"/>
      <c r="B197" s="71"/>
      <c r="C197" s="71"/>
      <c r="D197" s="71"/>
      <c r="E197" s="71"/>
      <c r="F197" s="71"/>
      <c r="K197" s="36"/>
    </row>
    <row r="198" spans="1:11" ht="12.75">
      <c r="A198" s="71"/>
      <c r="B198" s="71"/>
      <c r="C198" s="71"/>
      <c r="D198" s="71"/>
      <c r="E198" s="71"/>
      <c r="F198" s="71"/>
      <c r="K198" s="36"/>
    </row>
    <row r="199" ht="12.75">
      <c r="K199" s="36"/>
    </row>
    <row r="200" ht="12.75">
      <c r="K200" s="36"/>
    </row>
    <row r="201" ht="12.75">
      <c r="K201" s="36"/>
    </row>
    <row r="202" ht="12.75">
      <c r="K202" s="36"/>
    </row>
    <row r="203" ht="12.75">
      <c r="K203" s="36"/>
    </row>
    <row r="204" ht="12.75">
      <c r="K204" s="36"/>
    </row>
    <row r="205" ht="12.75">
      <c r="K205" s="36"/>
    </row>
    <row r="206" ht="12.75">
      <c r="K206" s="36"/>
    </row>
    <row r="207" ht="12.75">
      <c r="K207" s="36"/>
    </row>
    <row r="208" ht="12.75">
      <c r="K208" s="36"/>
    </row>
    <row r="209" ht="12.75">
      <c r="K209" s="36"/>
    </row>
    <row r="210" ht="12.75">
      <c r="K210" s="36"/>
    </row>
    <row r="211" ht="12.75">
      <c r="K211" s="36"/>
    </row>
    <row r="212" ht="12.75">
      <c r="K212" s="36"/>
    </row>
    <row r="213" ht="12.75">
      <c r="K213" s="36"/>
    </row>
    <row r="214" ht="12.75">
      <c r="K214" s="36"/>
    </row>
    <row r="215" ht="12.75">
      <c r="K215" s="36"/>
    </row>
    <row r="216" ht="12.75">
      <c r="K216" s="36"/>
    </row>
    <row r="217" ht="12.75">
      <c r="K217" s="36"/>
    </row>
    <row r="218" ht="12.75">
      <c r="K218" s="36"/>
    </row>
    <row r="219" ht="12.75">
      <c r="K219" s="36"/>
    </row>
    <row r="220" ht="12.75">
      <c r="K220" s="36"/>
    </row>
    <row r="221" ht="12.75">
      <c r="K221" s="36"/>
    </row>
    <row r="222" ht="12.75">
      <c r="K222" s="36"/>
    </row>
    <row r="223" ht="12.75">
      <c r="K223" s="36"/>
    </row>
    <row r="224" ht="12.75">
      <c r="K224" s="36"/>
    </row>
    <row r="225" ht="12.75">
      <c r="K225" s="36"/>
    </row>
    <row r="226" ht="12.75">
      <c r="K226" s="36"/>
    </row>
    <row r="227" ht="12.75">
      <c r="K227" s="36"/>
    </row>
    <row r="228" ht="12.75">
      <c r="K228" s="36"/>
    </row>
    <row r="229" ht="12.75">
      <c r="K229" s="36"/>
    </row>
    <row r="230" ht="12.75">
      <c r="K230" s="36"/>
    </row>
    <row r="231" ht="12.75">
      <c r="K231" s="36"/>
    </row>
    <row r="232" ht="12.75">
      <c r="K232" s="36"/>
    </row>
    <row r="233" ht="12.75">
      <c r="K233" s="36"/>
    </row>
    <row r="234" ht="12.75">
      <c r="K234" s="36"/>
    </row>
    <row r="235" ht="12.75">
      <c r="K235" s="36"/>
    </row>
    <row r="236" ht="12.75">
      <c r="K236" s="36"/>
    </row>
    <row r="237" ht="12.75">
      <c r="K237" s="36"/>
    </row>
    <row r="238" ht="12.75">
      <c r="K238" s="36"/>
    </row>
    <row r="239" ht="12.75">
      <c r="K239" s="36"/>
    </row>
    <row r="240" ht="12.75">
      <c r="K240" s="36"/>
    </row>
    <row r="241" ht="12.75">
      <c r="K241" s="36"/>
    </row>
    <row r="242" ht="12.75">
      <c r="K242" s="36"/>
    </row>
    <row r="243" ht="12.75">
      <c r="K243" s="36"/>
    </row>
    <row r="244" ht="12.75">
      <c r="K244" s="36"/>
    </row>
    <row r="245" ht="12.75">
      <c r="K245" s="36"/>
    </row>
    <row r="246" ht="12.75">
      <c r="K246" s="36"/>
    </row>
    <row r="247" ht="12.75">
      <c r="K247" s="36"/>
    </row>
    <row r="248" ht="12.75">
      <c r="K248" s="36"/>
    </row>
    <row r="249" ht="12.75">
      <c r="K249" s="36"/>
    </row>
    <row r="250" ht="12.75">
      <c r="K250" s="36"/>
    </row>
    <row r="251" ht="12.75">
      <c r="K251" s="36"/>
    </row>
    <row r="252" ht="12.75">
      <c r="K252" s="36"/>
    </row>
    <row r="253" ht="12.75">
      <c r="K253" s="36"/>
    </row>
    <row r="254" ht="12.75">
      <c r="K254" s="36"/>
    </row>
    <row r="255" ht="12.75">
      <c r="K255" s="36"/>
    </row>
    <row r="256" ht="12.75">
      <c r="K256" s="36"/>
    </row>
    <row r="257" ht="12.75">
      <c r="K257" s="36"/>
    </row>
    <row r="258" ht="12.75">
      <c r="K258" s="36"/>
    </row>
    <row r="259" ht="12.75">
      <c r="K259" s="36"/>
    </row>
    <row r="260" ht="12.75">
      <c r="K260" s="36"/>
    </row>
    <row r="261" ht="12.75">
      <c r="K261" s="36"/>
    </row>
    <row r="262" ht="12.75">
      <c r="K262" s="36"/>
    </row>
    <row r="263" ht="12.75">
      <c r="K263" s="36"/>
    </row>
    <row r="264" ht="12.75">
      <c r="K264" s="36"/>
    </row>
    <row r="265" ht="12.75">
      <c r="K265" s="36"/>
    </row>
    <row r="266" ht="12.75">
      <c r="K266" s="36"/>
    </row>
    <row r="267" ht="12.75">
      <c r="K267" s="36"/>
    </row>
    <row r="268" ht="12.75">
      <c r="K268" s="36"/>
    </row>
    <row r="269" ht="12.75">
      <c r="K269" s="36"/>
    </row>
    <row r="270" ht="12.75">
      <c r="K270" s="36"/>
    </row>
    <row r="271" ht="12.75">
      <c r="K271" s="36"/>
    </row>
    <row r="272" ht="12.75">
      <c r="K272" s="36"/>
    </row>
    <row r="273" ht="12.75">
      <c r="K273" s="36"/>
    </row>
    <row r="274" ht="12.75">
      <c r="K274" s="36"/>
    </row>
    <row r="275" ht="12.75">
      <c r="K275" s="36"/>
    </row>
    <row r="276" ht="12.75">
      <c r="K276" s="36"/>
    </row>
    <row r="277" ht="12.75">
      <c r="K277" s="36"/>
    </row>
    <row r="278" ht="12.75">
      <c r="K278" s="36"/>
    </row>
    <row r="279" ht="12.75">
      <c r="K279" s="36"/>
    </row>
    <row r="280" ht="12.75">
      <c r="K280" s="36"/>
    </row>
    <row r="281" ht="12.75">
      <c r="K281" s="36"/>
    </row>
    <row r="282" ht="12.75">
      <c r="K282" s="36"/>
    </row>
    <row r="283" ht="12.75">
      <c r="K283" s="36"/>
    </row>
  </sheetData>
  <sheetProtection password="F3D0" sheet="1" objects="1" scenarios="1" selectLockedCells="1"/>
  <mergeCells count="71">
    <mergeCell ref="B77:G77"/>
    <mergeCell ref="F78:G78"/>
    <mergeCell ref="F65:G65"/>
    <mergeCell ref="F63:G63"/>
    <mergeCell ref="A75:G75"/>
    <mergeCell ref="B16:H16"/>
    <mergeCell ref="F91:G91"/>
    <mergeCell ref="F71:G71"/>
    <mergeCell ref="F66:G66"/>
    <mergeCell ref="F68:G68"/>
    <mergeCell ref="F46:G46"/>
    <mergeCell ref="F85:G85"/>
    <mergeCell ref="A6:H6"/>
    <mergeCell ref="B9:D9"/>
    <mergeCell ref="E9:F9"/>
    <mergeCell ref="B15:H15"/>
    <mergeCell ref="A93:E93"/>
    <mergeCell ref="F59:G59"/>
    <mergeCell ref="F60:G60"/>
    <mergeCell ref="F61:G61"/>
    <mergeCell ref="F62:G62"/>
    <mergeCell ref="F64:G64"/>
    <mergeCell ref="F57:G57"/>
    <mergeCell ref="F58:G58"/>
    <mergeCell ref="F67:G67"/>
    <mergeCell ref="A1:H1"/>
    <mergeCell ref="A3:H3"/>
    <mergeCell ref="B14:H14"/>
    <mergeCell ref="C8:D8"/>
    <mergeCell ref="D2:H2"/>
    <mergeCell ref="C4:H4"/>
    <mergeCell ref="A5:H5"/>
    <mergeCell ref="F90:G90"/>
    <mergeCell ref="F89:G89"/>
    <mergeCell ref="F73:G73"/>
    <mergeCell ref="F81:G81"/>
    <mergeCell ref="F74:G74"/>
    <mergeCell ref="F72:G72"/>
    <mergeCell ref="F83:G83"/>
    <mergeCell ref="F82:G82"/>
    <mergeCell ref="F84:G84"/>
    <mergeCell ref="F79:G79"/>
    <mergeCell ref="B104:E104"/>
    <mergeCell ref="F69:G69"/>
    <mergeCell ref="F70:G70"/>
    <mergeCell ref="A76:G76"/>
    <mergeCell ref="F88:G88"/>
    <mergeCell ref="F55:G55"/>
    <mergeCell ref="F56:G56"/>
    <mergeCell ref="F87:G87"/>
    <mergeCell ref="F86:G86"/>
    <mergeCell ref="C103:E103"/>
    <mergeCell ref="A19:G19"/>
    <mergeCell ref="A38:G38"/>
    <mergeCell ref="B17:H17"/>
    <mergeCell ref="F43:G43"/>
    <mergeCell ref="F44:G44"/>
    <mergeCell ref="F42:G42"/>
    <mergeCell ref="B39:G39"/>
    <mergeCell ref="F40:G40"/>
    <mergeCell ref="F41:G41"/>
    <mergeCell ref="B20:H20"/>
    <mergeCell ref="F45:G45"/>
    <mergeCell ref="F54:G54"/>
    <mergeCell ref="F53:G53"/>
    <mergeCell ref="F52:G52"/>
    <mergeCell ref="F51:G51"/>
    <mergeCell ref="F47:G47"/>
    <mergeCell ref="F50:G50"/>
    <mergeCell ref="F49:G49"/>
    <mergeCell ref="F48:G48"/>
  </mergeCells>
  <dataValidations count="9">
    <dataValidation type="list" allowBlank="1" showInputMessage="1" showErrorMessage="1" promptTitle="Sélection du Tournoi de France" prompt="Veuillez choisir votre TF dans le menu déroulant de cette cellule" errorTitle="Saisie interdite" error="Veuillez choisir un TF dans le menu déroulant." sqref="M7">
      <formula1>'INSCRIPTION  TIR  2017-18'!$M$7:$M$17</formula1>
    </dataValidation>
    <dataValidation type="list" showInputMessage="1" showErrorMessage="1" promptTitle="Compétition" prompt="Après avoir choisi la zone, Sélectionner le lieu de compétition dans le menu déroulant" sqref="D2:H2">
      <formula1>INDIRECT(SUBSTITUTE('INSCRIPTION  TIR  2017-18'!$B$2," ","_"))</formula1>
    </dataValidation>
    <dataValidation type="list" allowBlank="1" showInputMessage="1" showErrorMessage="1" promptTitle="Tests Lame acquis" prompt="Attention doit être inférieur à 6e lame" sqref="F82:G91">
      <formula1>Lames</formula1>
    </dataValidation>
    <dataValidation type="list" allowBlank="1" showInputMessage="1" showErrorMessage="1" sqref="E82:E91">
      <formula1>cat_lames</formula1>
    </dataValidation>
    <dataValidation type="list" allowBlank="1" showInputMessage="1" showErrorMessage="1" sqref="F44:G73">
      <formula1>Tests_acquis</formula1>
    </dataValidation>
    <dataValidation type="list" allowBlank="1" showInputMessage="1" showErrorMessage="1" sqref="E44:E73">
      <formula1>Cat_solos</formula1>
    </dataValidation>
    <dataValidation type="list" allowBlank="1" showInputMessage="1" showErrorMessage="1" sqref="H27:H36">
      <formula1>Cat_couples</formula1>
    </dataValidation>
    <dataValidation type="list" showInputMessage="1" showErrorMessage="1" promptTitle="Zone" prompt="Choisir la zone dans la liste" sqref="B2">
      <formula1>Zone</formula1>
    </dataValidation>
    <dataValidation type="list" allowBlank="1" showInputMessage="1" showErrorMessage="1" sqref="B13">
      <formula1>Code_club</formula1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paperSize="9" scale="43"/>
  <ignoredErrors>
    <ignoredError sqref="B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le2"/>
  <dimension ref="A1:X407"/>
  <sheetViews>
    <sheetView zoomScalePageLayoutView="0" workbookViewId="0" topLeftCell="O1">
      <selection activeCell="S5" sqref="S5"/>
    </sheetView>
  </sheetViews>
  <sheetFormatPr defaultColWidth="11.421875" defaultRowHeight="12.75"/>
  <cols>
    <col min="1" max="1" width="10.8515625" style="84" customWidth="1"/>
    <col min="2" max="2" width="73.28125" style="84" customWidth="1"/>
    <col min="3" max="4" width="10.8515625" style="84" customWidth="1"/>
    <col min="5" max="5" width="31.140625" style="84" customWidth="1"/>
    <col min="6" max="6" width="10.8515625" style="84" customWidth="1"/>
    <col min="7" max="7" width="19.7109375" style="84" customWidth="1"/>
    <col min="8" max="9" width="10.8515625" style="84" customWidth="1"/>
    <col min="10" max="10" width="19.28125" style="84" customWidth="1"/>
    <col min="11" max="11" width="26.421875" style="84" customWidth="1"/>
    <col min="12" max="12" width="10.8515625" style="84" customWidth="1"/>
    <col min="13" max="13" width="34.140625" style="84" customWidth="1"/>
    <col min="14" max="14" width="36.00390625" style="84" customWidth="1"/>
    <col min="15" max="15" width="37.8515625" style="84" customWidth="1"/>
    <col min="16" max="16" width="19.00390625" style="84" customWidth="1"/>
    <col min="17" max="17" width="25.8515625" style="84" customWidth="1"/>
    <col min="18" max="18" width="79.00390625" style="84" customWidth="1"/>
    <col min="19" max="19" width="37.8515625" style="90" customWidth="1"/>
    <col min="20" max="20" width="15.8515625" style="84" customWidth="1"/>
    <col min="21" max="21" width="13.8515625" style="84" customWidth="1"/>
    <col min="22" max="22" width="14.00390625" style="84" customWidth="1"/>
    <col min="23" max="23" width="11.421875" style="0" customWidth="1"/>
    <col min="24" max="16384" width="10.8515625" style="84" customWidth="1"/>
  </cols>
  <sheetData>
    <row r="1" spans="1:22" ht="15">
      <c r="A1" s="99" t="s">
        <v>474</v>
      </c>
      <c r="B1" s="83" t="s">
        <v>475</v>
      </c>
      <c r="D1" s="85" t="s">
        <v>124</v>
      </c>
      <c r="E1" s="85" t="s">
        <v>125</v>
      </c>
      <c r="F1" s="85" t="s">
        <v>126</v>
      </c>
      <c r="G1" s="85" t="s">
        <v>127</v>
      </c>
      <c r="I1" s="84" t="s">
        <v>128</v>
      </c>
      <c r="J1" s="84" t="s">
        <v>123</v>
      </c>
      <c r="K1" s="84" t="s">
        <v>523</v>
      </c>
      <c r="L1" s="84" t="s">
        <v>469</v>
      </c>
      <c r="M1" s="84" t="s">
        <v>470</v>
      </c>
      <c r="N1" s="84" t="s">
        <v>471</v>
      </c>
      <c r="O1" s="84" t="s">
        <v>4</v>
      </c>
      <c r="P1" s="84" t="s">
        <v>472</v>
      </c>
      <c r="Q1" s="84" t="s">
        <v>526</v>
      </c>
      <c r="R1" s="84" t="s">
        <v>534</v>
      </c>
      <c r="S1" s="90" t="s">
        <v>535</v>
      </c>
      <c r="T1" s="97" t="s">
        <v>473</v>
      </c>
      <c r="U1" s="97"/>
      <c r="V1" s="90"/>
    </row>
    <row r="2" spans="1:24" ht="15">
      <c r="A2" t="s">
        <v>95</v>
      </c>
      <c r="B2" s="98" t="s">
        <v>96</v>
      </c>
      <c r="D2" s="87" t="s">
        <v>129</v>
      </c>
      <c r="E2" s="87" t="s">
        <v>130</v>
      </c>
      <c r="F2" s="87">
        <v>73002</v>
      </c>
      <c r="G2" s="88" t="s">
        <v>131</v>
      </c>
      <c r="L2" s="69" t="s">
        <v>104</v>
      </c>
      <c r="M2" s="71" t="s">
        <v>558</v>
      </c>
      <c r="N2" s="71" t="s">
        <v>533</v>
      </c>
      <c r="O2" s="98" t="s">
        <v>69</v>
      </c>
      <c r="P2" s="75" t="s">
        <v>578</v>
      </c>
      <c r="Q2" s="75" t="s">
        <v>578</v>
      </c>
      <c r="R2" s="90" t="s">
        <v>554</v>
      </c>
      <c r="S2" s="120" t="s">
        <v>553</v>
      </c>
      <c r="T2" s="78" t="s">
        <v>29</v>
      </c>
      <c r="U2" s="78" t="s">
        <v>30</v>
      </c>
      <c r="V2" s="97" t="s">
        <v>94</v>
      </c>
      <c r="X2" s="96"/>
    </row>
    <row r="3" spans="1:24" ht="15">
      <c r="A3" t="s">
        <v>33</v>
      </c>
      <c r="B3" s="98" t="s">
        <v>66</v>
      </c>
      <c r="D3" s="87" t="s">
        <v>132</v>
      </c>
      <c r="E3" s="87" t="s">
        <v>133</v>
      </c>
      <c r="F3" s="87">
        <v>30004</v>
      </c>
      <c r="G3" s="88" t="s">
        <v>134</v>
      </c>
      <c r="I3" s="89">
        <v>42186</v>
      </c>
      <c r="J3" s="84" t="s">
        <v>478</v>
      </c>
      <c r="K3" s="103" t="s">
        <v>504</v>
      </c>
      <c r="L3" s="69" t="s">
        <v>105</v>
      </c>
      <c r="M3" s="71" t="s">
        <v>596</v>
      </c>
      <c r="N3" s="71" t="s">
        <v>597</v>
      </c>
      <c r="O3" s="98" t="s">
        <v>598</v>
      </c>
      <c r="P3" s="75" t="s">
        <v>582</v>
      </c>
      <c r="Q3" s="75" t="s">
        <v>582</v>
      </c>
      <c r="R3" s="106" t="s">
        <v>599</v>
      </c>
      <c r="S3" s="120" t="s">
        <v>600</v>
      </c>
      <c r="T3" s="78"/>
      <c r="U3" s="78"/>
      <c r="V3" s="78"/>
      <c r="X3" s="96"/>
    </row>
    <row r="4" spans="1:24" ht="15">
      <c r="A4" t="s">
        <v>32</v>
      </c>
      <c r="B4" s="98" t="s">
        <v>65</v>
      </c>
      <c r="D4" s="87" t="s">
        <v>135</v>
      </c>
      <c r="E4" s="87" t="s">
        <v>136</v>
      </c>
      <c r="F4" s="87">
        <v>38002</v>
      </c>
      <c r="G4" s="88" t="s">
        <v>137</v>
      </c>
      <c r="I4" s="89">
        <v>42187</v>
      </c>
      <c r="J4" s="84" t="s">
        <v>476</v>
      </c>
      <c r="K4" s="102" t="s">
        <v>505</v>
      </c>
      <c r="L4" s="69" t="s">
        <v>104</v>
      </c>
      <c r="M4" s="71" t="s">
        <v>559</v>
      </c>
      <c r="N4" s="82" t="s">
        <v>482</v>
      </c>
      <c r="O4" s="98" t="s">
        <v>83</v>
      </c>
      <c r="P4" s="75" t="s">
        <v>560</v>
      </c>
      <c r="Q4" s="75" t="s">
        <v>560</v>
      </c>
      <c r="R4" s="90" t="s">
        <v>566</v>
      </c>
      <c r="S4" s="120" t="s">
        <v>567</v>
      </c>
      <c r="T4" s="78" t="s">
        <v>485</v>
      </c>
      <c r="U4" s="78" t="s">
        <v>485</v>
      </c>
      <c r="V4" s="71" t="s">
        <v>521</v>
      </c>
      <c r="X4" s="96"/>
    </row>
    <row r="5" spans="1:24" ht="15">
      <c r="A5" s="84" t="s">
        <v>539</v>
      </c>
      <c r="B5" s="84" t="s">
        <v>540</v>
      </c>
      <c r="D5" s="87" t="s">
        <v>138</v>
      </c>
      <c r="E5" s="87" t="s">
        <v>139</v>
      </c>
      <c r="F5" s="87">
        <v>80001</v>
      </c>
      <c r="G5" s="88" t="s">
        <v>140</v>
      </c>
      <c r="I5" s="89">
        <v>42188</v>
      </c>
      <c r="J5" s="84" t="s">
        <v>477</v>
      </c>
      <c r="K5" s="102" t="s">
        <v>506</v>
      </c>
      <c r="L5" s="69" t="s">
        <v>105</v>
      </c>
      <c r="M5" s="71" t="s">
        <v>561</v>
      </c>
      <c r="N5" s="71" t="s">
        <v>483</v>
      </c>
      <c r="O5" s="98" t="s">
        <v>110</v>
      </c>
      <c r="P5" s="75" t="s">
        <v>583</v>
      </c>
      <c r="Q5" s="75" t="s">
        <v>584</v>
      </c>
      <c r="R5" s="90" t="s">
        <v>568</v>
      </c>
      <c r="S5" s="125" t="s">
        <v>557</v>
      </c>
      <c r="T5" s="78" t="s">
        <v>491</v>
      </c>
      <c r="U5" s="78" t="s">
        <v>491</v>
      </c>
      <c r="V5" s="71" t="s">
        <v>522</v>
      </c>
      <c r="X5" s="96"/>
    </row>
    <row r="6" spans="1:24" ht="15">
      <c r="A6" t="s">
        <v>119</v>
      </c>
      <c r="B6" s="98" t="s">
        <v>120</v>
      </c>
      <c r="D6" s="87" t="s">
        <v>141</v>
      </c>
      <c r="E6" s="87" t="s">
        <v>142</v>
      </c>
      <c r="F6" s="87">
        <v>49002</v>
      </c>
      <c r="G6" s="88" t="s">
        <v>143</v>
      </c>
      <c r="I6" s="89">
        <v>42189</v>
      </c>
      <c r="J6" s="84" t="s">
        <v>479</v>
      </c>
      <c r="K6" s="102" t="s">
        <v>508</v>
      </c>
      <c r="L6" s="69" t="s">
        <v>104</v>
      </c>
      <c r="M6" s="71" t="s">
        <v>562</v>
      </c>
      <c r="N6" s="71" t="s">
        <v>570</v>
      </c>
      <c r="O6" s="98" t="s">
        <v>76</v>
      </c>
      <c r="P6" s="75" t="s">
        <v>563</v>
      </c>
      <c r="Q6" s="75" t="s">
        <v>563</v>
      </c>
      <c r="R6" s="90" t="s">
        <v>588</v>
      </c>
      <c r="S6" s="120" t="s">
        <v>589</v>
      </c>
      <c r="T6" s="84" t="s">
        <v>493</v>
      </c>
      <c r="U6" s="78" t="s">
        <v>492</v>
      </c>
      <c r="V6" s="71" t="s">
        <v>518</v>
      </c>
      <c r="X6" s="96"/>
    </row>
    <row r="7" spans="1:24" ht="15">
      <c r="A7" t="s">
        <v>1</v>
      </c>
      <c r="B7" s="98" t="s">
        <v>67</v>
      </c>
      <c r="D7" s="91" t="s">
        <v>95</v>
      </c>
      <c r="E7" s="91" t="s">
        <v>96</v>
      </c>
      <c r="F7" s="91">
        <v>49004</v>
      </c>
      <c r="G7" s="88" t="s">
        <v>144</v>
      </c>
      <c r="I7" s="89">
        <v>42190</v>
      </c>
      <c r="J7" s="84" t="s">
        <v>480</v>
      </c>
      <c r="K7" s="102" t="s">
        <v>507</v>
      </c>
      <c r="L7" s="69" t="s">
        <v>105</v>
      </c>
      <c r="M7" s="71" t="s">
        <v>575</v>
      </c>
      <c r="N7" s="71" t="s">
        <v>571</v>
      </c>
      <c r="O7" s="98" t="s">
        <v>97</v>
      </c>
      <c r="P7" s="75" t="s">
        <v>576</v>
      </c>
      <c r="Q7" s="75" t="s">
        <v>576</v>
      </c>
      <c r="R7" s="90" t="s">
        <v>587</v>
      </c>
      <c r="S7" s="120" t="s">
        <v>586</v>
      </c>
      <c r="T7" s="78" t="s">
        <v>494</v>
      </c>
      <c r="U7" s="78" t="s">
        <v>486</v>
      </c>
      <c r="V7" s="71" t="s">
        <v>519</v>
      </c>
      <c r="X7" s="96"/>
    </row>
    <row r="8" spans="1:24" ht="17.25" customHeight="1">
      <c r="A8" t="s">
        <v>34</v>
      </c>
      <c r="B8" s="98" t="s">
        <v>68</v>
      </c>
      <c r="D8" s="87" t="s">
        <v>145</v>
      </c>
      <c r="E8" s="87" t="s">
        <v>146</v>
      </c>
      <c r="F8" s="87">
        <v>49001</v>
      </c>
      <c r="G8" s="88" t="s">
        <v>147</v>
      </c>
      <c r="I8" s="89">
        <v>42191</v>
      </c>
      <c r="L8" s="69" t="s">
        <v>104</v>
      </c>
      <c r="M8" s="84" t="s">
        <v>577</v>
      </c>
      <c r="N8" s="84" t="s">
        <v>529</v>
      </c>
      <c r="O8" s="98" t="s">
        <v>532</v>
      </c>
      <c r="P8" s="75" t="s">
        <v>578</v>
      </c>
      <c r="Q8" s="75" t="s">
        <v>578</v>
      </c>
      <c r="R8" s="90" t="s">
        <v>556</v>
      </c>
      <c r="S8" s="120" t="s">
        <v>574</v>
      </c>
      <c r="T8" s="84" t="s">
        <v>495</v>
      </c>
      <c r="U8" s="78" t="s">
        <v>487</v>
      </c>
      <c r="V8" s="71" t="s">
        <v>520</v>
      </c>
      <c r="X8" s="96"/>
    </row>
    <row r="9" spans="1:24" ht="16.5" customHeight="1">
      <c r="A9" t="s">
        <v>36</v>
      </c>
      <c r="B9" s="98" t="s">
        <v>70</v>
      </c>
      <c r="D9" s="91" t="s">
        <v>32</v>
      </c>
      <c r="E9" s="91" t="s">
        <v>65</v>
      </c>
      <c r="F9" s="91">
        <v>64001</v>
      </c>
      <c r="G9" s="88" t="s">
        <v>148</v>
      </c>
      <c r="I9" s="89">
        <v>42192</v>
      </c>
      <c r="L9" s="69" t="s">
        <v>105</v>
      </c>
      <c r="M9" s="71" t="s">
        <v>579</v>
      </c>
      <c r="N9" s="84" t="s">
        <v>569</v>
      </c>
      <c r="O9" s="98" t="s">
        <v>80</v>
      </c>
      <c r="P9" s="75" t="s">
        <v>583</v>
      </c>
      <c r="Q9" s="75" t="s">
        <v>583</v>
      </c>
      <c r="R9" s="90" t="s">
        <v>572</v>
      </c>
      <c r="S9" s="120" t="s">
        <v>573</v>
      </c>
      <c r="T9" s="84" t="s">
        <v>496</v>
      </c>
      <c r="U9" s="78" t="s">
        <v>488</v>
      </c>
      <c r="V9" s="78" t="s">
        <v>590</v>
      </c>
      <c r="X9" s="96"/>
    </row>
    <row r="10" spans="1:24" ht="15">
      <c r="A10" t="s">
        <v>35</v>
      </c>
      <c r="B10" s="98" t="s">
        <v>69</v>
      </c>
      <c r="D10" s="88" t="s">
        <v>149</v>
      </c>
      <c r="E10" s="88" t="s">
        <v>150</v>
      </c>
      <c r="F10" s="88">
        <v>16004</v>
      </c>
      <c r="G10" s="88" t="s">
        <v>151</v>
      </c>
      <c r="I10" s="89">
        <v>42193</v>
      </c>
      <c r="L10" s="69" t="s">
        <v>104</v>
      </c>
      <c r="M10" s="71" t="s">
        <v>580</v>
      </c>
      <c r="N10" s="71" t="s">
        <v>530</v>
      </c>
      <c r="O10" s="98" t="s">
        <v>531</v>
      </c>
      <c r="P10" s="75" t="s">
        <v>563</v>
      </c>
      <c r="Q10" s="75" t="s">
        <v>563</v>
      </c>
      <c r="R10" s="90" t="s">
        <v>564</v>
      </c>
      <c r="S10" s="120" t="s">
        <v>555</v>
      </c>
      <c r="T10" s="84" t="s">
        <v>497</v>
      </c>
      <c r="U10" s="71" t="s">
        <v>489</v>
      </c>
      <c r="V10" s="78" t="s">
        <v>591</v>
      </c>
      <c r="X10" s="96"/>
    </row>
    <row r="11" spans="1:24" ht="15">
      <c r="A11" t="s">
        <v>37</v>
      </c>
      <c r="B11" s="98" t="s">
        <v>71</v>
      </c>
      <c r="D11" s="91" t="s">
        <v>33</v>
      </c>
      <c r="E11" s="91" t="s">
        <v>66</v>
      </c>
      <c r="F11" s="91">
        <v>74007</v>
      </c>
      <c r="G11" s="88" t="s">
        <v>152</v>
      </c>
      <c r="I11" s="89">
        <v>42194</v>
      </c>
      <c r="L11" s="69" t="s">
        <v>105</v>
      </c>
      <c r="M11" s="71" t="s">
        <v>581</v>
      </c>
      <c r="N11" s="71" t="s">
        <v>484</v>
      </c>
      <c r="O11" s="98" t="s">
        <v>70</v>
      </c>
      <c r="P11" s="75" t="s">
        <v>582</v>
      </c>
      <c r="Q11" s="75" t="s">
        <v>582</v>
      </c>
      <c r="R11" s="90" t="s">
        <v>565</v>
      </c>
      <c r="S11" s="120" t="s">
        <v>514</v>
      </c>
      <c r="T11" s="78" t="s">
        <v>498</v>
      </c>
      <c r="U11" s="78" t="s">
        <v>490</v>
      </c>
      <c r="V11" s="78" t="s">
        <v>592</v>
      </c>
      <c r="X11" s="96"/>
    </row>
    <row r="12" spans="1:24" ht="15">
      <c r="A12" t="s">
        <v>38</v>
      </c>
      <c r="B12" s="98" t="s">
        <v>72</v>
      </c>
      <c r="D12" s="87" t="s">
        <v>153</v>
      </c>
      <c r="E12" s="87" t="s">
        <v>154</v>
      </c>
      <c r="F12" s="87">
        <v>95006</v>
      </c>
      <c r="G12" s="88" t="s">
        <v>155</v>
      </c>
      <c r="I12" s="89">
        <v>42195</v>
      </c>
      <c r="M12" s="71"/>
      <c r="N12" s="71"/>
      <c r="O12" s="98"/>
      <c r="P12" s="75"/>
      <c r="Q12" s="75"/>
      <c r="R12" s="124"/>
      <c r="S12" s="120"/>
      <c r="T12" s="78" t="s">
        <v>499</v>
      </c>
      <c r="U12" s="71"/>
      <c r="V12" s="78" t="s">
        <v>593</v>
      </c>
      <c r="X12" s="96"/>
    </row>
    <row r="13" spans="1:24" ht="15">
      <c r="A13" t="s">
        <v>39</v>
      </c>
      <c r="B13" s="98" t="s">
        <v>73</v>
      </c>
      <c r="D13" s="87" t="s">
        <v>156</v>
      </c>
      <c r="E13" s="87" t="s">
        <v>157</v>
      </c>
      <c r="F13" s="87">
        <v>92002</v>
      </c>
      <c r="G13" s="88" t="s">
        <v>158</v>
      </c>
      <c r="I13" s="89">
        <v>42196</v>
      </c>
      <c r="R13" s="98"/>
      <c r="S13" s="98"/>
      <c r="T13" s="78" t="s">
        <v>500</v>
      </c>
      <c r="V13" s="78" t="s">
        <v>594</v>
      </c>
      <c r="X13" s="96"/>
    </row>
    <row r="14" spans="1:24" ht="15">
      <c r="A14" t="s">
        <v>40</v>
      </c>
      <c r="B14" s="98" t="s">
        <v>74</v>
      </c>
      <c r="D14" s="87" t="s">
        <v>159</v>
      </c>
      <c r="E14" s="87" t="s">
        <v>160</v>
      </c>
      <c r="F14" s="87">
        <v>91002</v>
      </c>
      <c r="G14" s="88" t="s">
        <v>161</v>
      </c>
      <c r="I14" s="89">
        <v>42197</v>
      </c>
      <c r="R14" s="98"/>
      <c r="S14" s="98"/>
      <c r="T14" s="71" t="s">
        <v>501</v>
      </c>
      <c r="U14" s="96"/>
      <c r="V14" s="71" t="s">
        <v>595</v>
      </c>
      <c r="X14" s="96"/>
    </row>
    <row r="15" spans="1:20" ht="13.5" customHeight="1">
      <c r="A15" t="s">
        <v>41</v>
      </c>
      <c r="B15" s="98" t="s">
        <v>75</v>
      </c>
      <c r="D15" s="87" t="s">
        <v>162</v>
      </c>
      <c r="E15" s="87" t="s">
        <v>163</v>
      </c>
      <c r="F15" s="87">
        <v>13006</v>
      </c>
      <c r="G15" s="88" t="s">
        <v>164</v>
      </c>
      <c r="I15" s="89">
        <v>42198</v>
      </c>
      <c r="R15" s="105" t="s">
        <v>512</v>
      </c>
      <c r="S15" s="106"/>
      <c r="T15" s="78" t="s">
        <v>502</v>
      </c>
    </row>
    <row r="16" spans="1:20" ht="15">
      <c r="A16" t="s">
        <v>42</v>
      </c>
      <c r="B16" s="98" t="s">
        <v>97</v>
      </c>
      <c r="D16" s="87" t="s">
        <v>165</v>
      </c>
      <c r="E16" s="87" t="s">
        <v>166</v>
      </c>
      <c r="F16" s="87">
        <v>13002</v>
      </c>
      <c r="G16" s="88" t="s">
        <v>167</v>
      </c>
      <c r="I16" s="89">
        <v>42199</v>
      </c>
      <c r="T16" s="84" t="s">
        <v>503</v>
      </c>
    </row>
    <row r="17" spans="1:22" ht="15">
      <c r="A17" t="s">
        <v>43</v>
      </c>
      <c r="B17" s="98" t="s">
        <v>76</v>
      </c>
      <c r="D17" s="87" t="s">
        <v>168</v>
      </c>
      <c r="E17" s="87" t="s">
        <v>169</v>
      </c>
      <c r="F17" s="87">
        <v>89002</v>
      </c>
      <c r="G17" s="88" t="s">
        <v>170</v>
      </c>
      <c r="I17" s="89">
        <v>42200</v>
      </c>
      <c r="T17" s="84" t="s">
        <v>511</v>
      </c>
      <c r="V17" s="71"/>
    </row>
    <row r="18" spans="1:22" ht="15">
      <c r="A18" t="s">
        <v>44</v>
      </c>
      <c r="B18" s="98" t="s">
        <v>98</v>
      </c>
      <c r="D18" s="87" t="s">
        <v>171</v>
      </c>
      <c r="E18" s="87" t="s">
        <v>172</v>
      </c>
      <c r="F18" s="87">
        <v>84001</v>
      </c>
      <c r="G18" s="88" t="s">
        <v>173</v>
      </c>
      <c r="I18" s="89">
        <v>42201</v>
      </c>
      <c r="V18" s="71"/>
    </row>
    <row r="19" spans="1:22" ht="15">
      <c r="A19" t="s">
        <v>45</v>
      </c>
      <c r="B19" s="98" t="s">
        <v>77</v>
      </c>
      <c r="D19" s="88" t="s">
        <v>174</v>
      </c>
      <c r="E19" s="88" t="s">
        <v>175</v>
      </c>
      <c r="F19" s="88">
        <v>84002</v>
      </c>
      <c r="G19" s="88" t="s">
        <v>176</v>
      </c>
      <c r="I19" s="89">
        <v>42202</v>
      </c>
      <c r="T19" s="84" t="s">
        <v>524</v>
      </c>
      <c r="V19" s="71"/>
    </row>
    <row r="20" spans="1:22" ht="15">
      <c r="A20" t="s">
        <v>46</v>
      </c>
      <c r="B20" s="98" t="s">
        <v>92</v>
      </c>
      <c r="D20" s="88" t="s">
        <v>539</v>
      </c>
      <c r="E20" s="88" t="s">
        <v>540</v>
      </c>
      <c r="F20" s="88">
        <v>84003</v>
      </c>
      <c r="G20" s="88" t="s">
        <v>177</v>
      </c>
      <c r="I20" s="89">
        <v>42203</v>
      </c>
      <c r="T20" s="84" t="s">
        <v>525</v>
      </c>
      <c r="V20" s="71"/>
    </row>
    <row r="21" spans="1:22" ht="15">
      <c r="A21" t="s">
        <v>55</v>
      </c>
      <c r="B21" s="98" t="s">
        <v>122</v>
      </c>
      <c r="D21" s="91" t="s">
        <v>1</v>
      </c>
      <c r="E21" s="91" t="s">
        <v>67</v>
      </c>
      <c r="F21" s="91">
        <v>90001</v>
      </c>
      <c r="G21" s="88" t="s">
        <v>180</v>
      </c>
      <c r="I21" s="89">
        <v>42204</v>
      </c>
      <c r="V21" s="71"/>
    </row>
    <row r="22" spans="1:22" ht="15">
      <c r="A22" t="s">
        <v>47</v>
      </c>
      <c r="B22" s="98" t="s">
        <v>78</v>
      </c>
      <c r="D22" s="91" t="s">
        <v>178</v>
      </c>
      <c r="E22" s="91" t="s">
        <v>179</v>
      </c>
      <c r="F22" s="91">
        <v>25002</v>
      </c>
      <c r="G22" s="88" t="s">
        <v>182</v>
      </c>
      <c r="I22" s="89">
        <v>42205</v>
      </c>
      <c r="V22" s="71"/>
    </row>
    <row r="23" spans="1:9" ht="15">
      <c r="A23" t="s">
        <v>50</v>
      </c>
      <c r="B23" s="98" t="s">
        <v>80</v>
      </c>
      <c r="D23" s="91" t="s">
        <v>119</v>
      </c>
      <c r="E23" s="91" t="s">
        <v>181</v>
      </c>
      <c r="F23" s="91">
        <v>25003</v>
      </c>
      <c r="G23" s="88" t="s">
        <v>185</v>
      </c>
      <c r="I23" s="89">
        <v>42206</v>
      </c>
    </row>
    <row r="24" spans="1:9" ht="15">
      <c r="A24" t="s">
        <v>48</v>
      </c>
      <c r="B24" s="98" t="s">
        <v>79</v>
      </c>
      <c r="D24" s="87" t="s">
        <v>183</v>
      </c>
      <c r="E24" s="87" t="s">
        <v>184</v>
      </c>
      <c r="F24" s="87">
        <v>25001</v>
      </c>
      <c r="G24" s="88" t="s">
        <v>188</v>
      </c>
      <c r="I24" s="89">
        <v>42207</v>
      </c>
    </row>
    <row r="25" spans="1:13" ht="15">
      <c r="A25" t="s">
        <v>117</v>
      </c>
      <c r="B25" s="98" t="s">
        <v>118</v>
      </c>
      <c r="D25" s="91" t="s">
        <v>186</v>
      </c>
      <c r="E25" s="91" t="s">
        <v>187</v>
      </c>
      <c r="F25" s="91">
        <v>63001</v>
      </c>
      <c r="G25" s="88" t="s">
        <v>191</v>
      </c>
      <c r="I25" s="89">
        <v>42208</v>
      </c>
      <c r="M25" s="100"/>
    </row>
    <row r="26" spans="1:9" ht="15">
      <c r="A26" t="s">
        <v>49</v>
      </c>
      <c r="B26" s="98" t="s">
        <v>81</v>
      </c>
      <c r="D26" s="91" t="s">
        <v>189</v>
      </c>
      <c r="E26" s="91" t="s">
        <v>190</v>
      </c>
      <c r="F26" s="91">
        <v>62001</v>
      </c>
      <c r="G26" s="88" t="s">
        <v>194</v>
      </c>
      <c r="I26" s="89">
        <v>42209</v>
      </c>
    </row>
    <row r="27" spans="1:9" ht="15">
      <c r="A27" t="s">
        <v>58</v>
      </c>
      <c r="B27" s="98" t="s">
        <v>82</v>
      </c>
      <c r="D27" s="87" t="s">
        <v>192</v>
      </c>
      <c r="E27" s="87" t="s">
        <v>193</v>
      </c>
      <c r="F27" s="87">
        <v>31001</v>
      </c>
      <c r="G27" s="88" t="s">
        <v>195</v>
      </c>
      <c r="I27" s="89">
        <v>42210</v>
      </c>
    </row>
    <row r="28" spans="1:9" ht="15">
      <c r="A28" t="s">
        <v>106</v>
      </c>
      <c r="B28" s="98" t="s">
        <v>99</v>
      </c>
      <c r="D28" s="91" t="s">
        <v>34</v>
      </c>
      <c r="E28" s="91" t="s">
        <v>68</v>
      </c>
      <c r="F28" s="91">
        <v>33001</v>
      </c>
      <c r="G28" s="88" t="s">
        <v>198</v>
      </c>
      <c r="I28" s="89">
        <v>42211</v>
      </c>
    </row>
    <row r="29" spans="1:9" ht="15">
      <c r="A29" t="s">
        <v>51</v>
      </c>
      <c r="B29" s="98" t="s">
        <v>83</v>
      </c>
      <c r="D29" s="91" t="s">
        <v>196</v>
      </c>
      <c r="E29" s="91" t="s">
        <v>197</v>
      </c>
      <c r="F29" s="91">
        <v>92001</v>
      </c>
      <c r="G29" s="88" t="s">
        <v>199</v>
      </c>
      <c r="I29" s="89">
        <v>42212</v>
      </c>
    </row>
    <row r="30" spans="1:9" ht="15">
      <c r="A30" t="s">
        <v>53</v>
      </c>
      <c r="B30" s="98" t="s">
        <v>84</v>
      </c>
      <c r="D30" s="91" t="s">
        <v>35</v>
      </c>
      <c r="E30" s="91" t="s">
        <v>69</v>
      </c>
      <c r="F30" s="91">
        <v>29001</v>
      </c>
      <c r="G30" s="88" t="s">
        <v>202</v>
      </c>
      <c r="I30" s="89">
        <v>42213</v>
      </c>
    </row>
    <row r="31" spans="1:9" ht="15">
      <c r="A31" t="s">
        <v>52</v>
      </c>
      <c r="B31" s="98" t="s">
        <v>107</v>
      </c>
      <c r="D31" s="87" t="s">
        <v>200</v>
      </c>
      <c r="E31" s="87" t="s">
        <v>201</v>
      </c>
      <c r="F31" s="87">
        <v>5004</v>
      </c>
      <c r="G31" s="88" t="s">
        <v>205</v>
      </c>
      <c r="I31" s="89">
        <v>42214</v>
      </c>
    </row>
    <row r="32" spans="1:9" ht="15">
      <c r="A32" t="s">
        <v>54</v>
      </c>
      <c r="B32" s="98" t="s">
        <v>85</v>
      </c>
      <c r="D32" s="87" t="s">
        <v>203</v>
      </c>
      <c r="E32" s="87" t="s">
        <v>204</v>
      </c>
      <c r="F32" s="87">
        <v>5003</v>
      </c>
      <c r="G32" s="88" t="s">
        <v>206</v>
      </c>
      <c r="I32" s="89">
        <v>42215</v>
      </c>
    </row>
    <row r="33" spans="1:9" ht="15">
      <c r="A33" t="s">
        <v>63</v>
      </c>
      <c r="B33" s="98" t="s">
        <v>86</v>
      </c>
      <c r="D33" s="91" t="s">
        <v>36</v>
      </c>
      <c r="E33" s="91" t="s">
        <v>70</v>
      </c>
      <c r="F33" s="91">
        <v>19001</v>
      </c>
      <c r="G33" s="88" t="s">
        <v>209</v>
      </c>
      <c r="I33" s="89">
        <v>42216</v>
      </c>
    </row>
    <row r="34" spans="1:9" ht="15">
      <c r="A34" t="s">
        <v>115</v>
      </c>
      <c r="B34" s="98" t="s">
        <v>116</v>
      </c>
      <c r="D34" s="87" t="s">
        <v>207</v>
      </c>
      <c r="E34" s="87" t="s">
        <v>208</v>
      </c>
      <c r="F34" s="87">
        <v>14001</v>
      </c>
      <c r="G34" s="88" t="s">
        <v>212</v>
      </c>
      <c r="I34" s="89">
        <v>42217</v>
      </c>
    </row>
    <row r="35" spans="1:9" ht="15">
      <c r="A35" t="s">
        <v>88</v>
      </c>
      <c r="B35" s="98" t="s">
        <v>89</v>
      </c>
      <c r="D35" s="87" t="s">
        <v>210</v>
      </c>
      <c r="E35" s="87" t="s">
        <v>211</v>
      </c>
      <c r="F35" s="87">
        <v>6002</v>
      </c>
      <c r="G35" s="88" t="s">
        <v>213</v>
      </c>
      <c r="I35" s="89">
        <v>42218</v>
      </c>
    </row>
    <row r="36" spans="1:9" ht="15">
      <c r="A36" t="s">
        <v>56</v>
      </c>
      <c r="B36" s="98" t="s">
        <v>90</v>
      </c>
      <c r="D36" s="91" t="s">
        <v>37</v>
      </c>
      <c r="E36" s="91" t="s">
        <v>71</v>
      </c>
      <c r="F36" s="91">
        <v>81001</v>
      </c>
      <c r="G36" s="88" t="s">
        <v>216</v>
      </c>
      <c r="I36" s="89">
        <v>42219</v>
      </c>
    </row>
    <row r="37" spans="1:9" ht="15">
      <c r="A37" t="s">
        <v>113</v>
      </c>
      <c r="B37" s="98" t="s">
        <v>114</v>
      </c>
      <c r="D37" s="87" t="s">
        <v>214</v>
      </c>
      <c r="E37" s="87" t="s">
        <v>215</v>
      </c>
      <c r="F37" s="87">
        <v>81002</v>
      </c>
      <c r="G37" s="88" t="s">
        <v>219</v>
      </c>
      <c r="I37" s="89">
        <v>42220</v>
      </c>
    </row>
    <row r="38" spans="1:9" ht="15">
      <c r="A38" t="s">
        <v>57</v>
      </c>
      <c r="B38" s="98" t="s">
        <v>91</v>
      </c>
      <c r="D38" s="87" t="s">
        <v>217</v>
      </c>
      <c r="E38" s="87" t="s">
        <v>218</v>
      </c>
      <c r="F38" s="87">
        <v>30002</v>
      </c>
      <c r="G38" s="88" t="s">
        <v>220</v>
      </c>
      <c r="I38" s="89">
        <v>42221</v>
      </c>
    </row>
    <row r="39" spans="1:9" ht="15">
      <c r="A39" t="s">
        <v>109</v>
      </c>
      <c r="B39" s="98" t="s">
        <v>110</v>
      </c>
      <c r="D39" s="91" t="s">
        <v>38</v>
      </c>
      <c r="E39" s="91" t="s">
        <v>72</v>
      </c>
      <c r="F39" s="91">
        <v>95001</v>
      </c>
      <c r="G39" s="88" t="s">
        <v>221</v>
      </c>
      <c r="I39" s="89">
        <v>42222</v>
      </c>
    </row>
    <row r="40" spans="1:9" ht="15">
      <c r="A40" t="s">
        <v>100</v>
      </c>
      <c r="B40" s="98" t="s">
        <v>101</v>
      </c>
      <c r="D40" s="91" t="s">
        <v>39</v>
      </c>
      <c r="E40" s="91" t="s">
        <v>73</v>
      </c>
      <c r="F40" s="91">
        <v>51001</v>
      </c>
      <c r="G40" s="88" t="s">
        <v>224</v>
      </c>
      <c r="I40" s="89">
        <v>42223</v>
      </c>
    </row>
    <row r="41" spans="1:9" ht="15">
      <c r="A41" t="s">
        <v>102</v>
      </c>
      <c r="B41" s="98" t="s">
        <v>112</v>
      </c>
      <c r="D41" s="91" t="s">
        <v>222</v>
      </c>
      <c r="E41" s="91" t="s">
        <v>223</v>
      </c>
      <c r="F41" s="91">
        <v>73003</v>
      </c>
      <c r="G41" s="88" t="s">
        <v>227</v>
      </c>
      <c r="I41" s="89">
        <v>42224</v>
      </c>
    </row>
    <row r="42" spans="1:9" ht="15">
      <c r="A42" t="s">
        <v>103</v>
      </c>
      <c r="B42" s="98" t="s">
        <v>111</v>
      </c>
      <c r="D42" s="87" t="s">
        <v>225</v>
      </c>
      <c r="E42" s="87" t="s">
        <v>226</v>
      </c>
      <c r="F42" s="87">
        <v>73005</v>
      </c>
      <c r="G42" s="88" t="s">
        <v>230</v>
      </c>
      <c r="I42" s="89">
        <v>42225</v>
      </c>
    </row>
    <row r="43" spans="4:9" ht="15">
      <c r="D43" s="87" t="s">
        <v>228</v>
      </c>
      <c r="E43" s="87" t="s">
        <v>229</v>
      </c>
      <c r="F43" s="87">
        <v>74001</v>
      </c>
      <c r="G43" s="88" t="s">
        <v>233</v>
      </c>
      <c r="I43" s="89">
        <v>42226</v>
      </c>
    </row>
    <row r="44" spans="2:9" ht="15">
      <c r="B44" s="94" t="s">
        <v>464</v>
      </c>
      <c r="D44" s="87" t="s">
        <v>231</v>
      </c>
      <c r="E44" s="87" t="s">
        <v>232</v>
      </c>
      <c r="F44" s="87">
        <v>94002</v>
      </c>
      <c r="G44" s="88" t="s">
        <v>236</v>
      </c>
      <c r="I44" s="89">
        <v>42227</v>
      </c>
    </row>
    <row r="45" spans="2:9" ht="15">
      <c r="B45" s="86"/>
      <c r="D45" s="91" t="s">
        <v>234</v>
      </c>
      <c r="E45" s="91" t="s">
        <v>235</v>
      </c>
      <c r="F45" s="91">
        <v>8001</v>
      </c>
      <c r="G45" s="88" t="s">
        <v>239</v>
      </c>
      <c r="I45" s="89">
        <v>42228</v>
      </c>
    </row>
    <row r="46" spans="2:9" ht="15">
      <c r="B46" s="86" t="s">
        <v>465</v>
      </c>
      <c r="D46" s="87" t="s">
        <v>237</v>
      </c>
      <c r="E46" s="87" t="s">
        <v>238</v>
      </c>
      <c r="F46" s="87">
        <v>86002</v>
      </c>
      <c r="G46" s="88" t="s">
        <v>242</v>
      </c>
      <c r="I46" s="89">
        <v>42229</v>
      </c>
    </row>
    <row r="47" spans="2:9" ht="15">
      <c r="B47" s="86" t="s">
        <v>541</v>
      </c>
      <c r="D47" s="88" t="s">
        <v>240</v>
      </c>
      <c r="E47" s="88" t="s">
        <v>241</v>
      </c>
      <c r="F47" s="88">
        <v>50001</v>
      </c>
      <c r="G47" s="88" t="s">
        <v>243</v>
      </c>
      <c r="I47" s="89">
        <v>42230</v>
      </c>
    </row>
    <row r="48" spans="2:9" ht="15">
      <c r="B48" s="86" t="s">
        <v>542</v>
      </c>
      <c r="D48" s="91" t="s">
        <v>40</v>
      </c>
      <c r="E48" s="91" t="s">
        <v>74</v>
      </c>
      <c r="F48" s="91">
        <v>49003</v>
      </c>
      <c r="G48" s="88" t="s">
        <v>244</v>
      </c>
      <c r="I48" s="89">
        <v>42231</v>
      </c>
    </row>
    <row r="49" spans="2:9" ht="15">
      <c r="B49" s="86" t="s">
        <v>543</v>
      </c>
      <c r="D49" s="91" t="s">
        <v>41</v>
      </c>
      <c r="E49" s="91" t="s">
        <v>75</v>
      </c>
      <c r="F49" s="91">
        <v>63004</v>
      </c>
      <c r="G49" s="88" t="s">
        <v>247</v>
      </c>
      <c r="I49" s="89">
        <v>42232</v>
      </c>
    </row>
    <row r="50" spans="2:9" ht="15">
      <c r="B50" s="86" t="s">
        <v>466</v>
      </c>
      <c r="D50" s="87" t="s">
        <v>245</v>
      </c>
      <c r="E50" s="87" t="s">
        <v>246</v>
      </c>
      <c r="F50" s="87">
        <v>16002</v>
      </c>
      <c r="G50" s="88" t="s">
        <v>250</v>
      </c>
      <c r="I50" s="89">
        <v>42233</v>
      </c>
    </row>
    <row r="51" spans="2:9" ht="15">
      <c r="B51" s="86" t="s">
        <v>544</v>
      </c>
      <c r="D51" s="91" t="s">
        <v>248</v>
      </c>
      <c r="E51" s="91" t="s">
        <v>249</v>
      </c>
      <c r="F51" s="91">
        <v>92005</v>
      </c>
      <c r="G51" s="88" t="s">
        <v>253</v>
      </c>
      <c r="I51" s="89">
        <v>42234</v>
      </c>
    </row>
    <row r="52" spans="2:9" ht="15">
      <c r="B52" s="86" t="s">
        <v>467</v>
      </c>
      <c r="D52" s="87" t="s">
        <v>251</v>
      </c>
      <c r="E52" s="87" t="s">
        <v>252</v>
      </c>
      <c r="F52" s="87">
        <v>60001</v>
      </c>
      <c r="G52" s="88" t="s">
        <v>256</v>
      </c>
      <c r="I52" s="89">
        <v>42235</v>
      </c>
    </row>
    <row r="53" spans="2:9" ht="15">
      <c r="B53" s="86" t="s">
        <v>468</v>
      </c>
      <c r="D53" s="87" t="s">
        <v>254</v>
      </c>
      <c r="E53" s="87" t="s">
        <v>255</v>
      </c>
      <c r="F53" s="87">
        <v>92003</v>
      </c>
      <c r="G53" s="88" t="s">
        <v>259</v>
      </c>
      <c r="I53" s="89">
        <v>42236</v>
      </c>
    </row>
    <row r="54" spans="2:9" ht="15">
      <c r="B54" s="86" t="s">
        <v>546</v>
      </c>
      <c r="D54" s="88" t="s">
        <v>257</v>
      </c>
      <c r="E54" s="88" t="s">
        <v>258</v>
      </c>
      <c r="F54" s="88">
        <v>73004</v>
      </c>
      <c r="G54" s="88" t="s">
        <v>262</v>
      </c>
      <c r="I54" s="89">
        <v>42237</v>
      </c>
    </row>
    <row r="55" spans="2:9" ht="15">
      <c r="B55" s="86" t="s">
        <v>547</v>
      </c>
      <c r="D55" s="87" t="s">
        <v>260</v>
      </c>
      <c r="E55" s="87" t="s">
        <v>261</v>
      </c>
      <c r="F55" s="87">
        <v>77001</v>
      </c>
      <c r="G55" s="88" t="s">
        <v>265</v>
      </c>
      <c r="I55" s="89">
        <v>42238</v>
      </c>
    </row>
    <row r="56" spans="2:9" ht="15">
      <c r="B56" s="86" t="s">
        <v>548</v>
      </c>
      <c r="D56" s="87" t="s">
        <v>263</v>
      </c>
      <c r="E56" s="87" t="s">
        <v>264</v>
      </c>
      <c r="F56" s="87">
        <v>95003</v>
      </c>
      <c r="G56" s="88" t="s">
        <v>266</v>
      </c>
      <c r="I56" s="89">
        <v>42239</v>
      </c>
    </row>
    <row r="57" spans="2:9" ht="15">
      <c r="B57" s="86" t="s">
        <v>549</v>
      </c>
      <c r="D57" s="91" t="s">
        <v>42</v>
      </c>
      <c r="E57" s="91" t="s">
        <v>97</v>
      </c>
      <c r="F57" s="91">
        <v>21002</v>
      </c>
      <c r="G57" s="88" t="s">
        <v>269</v>
      </c>
      <c r="I57" s="89">
        <v>42240</v>
      </c>
    </row>
    <row r="58" spans="2:9" ht="15">
      <c r="B58" s="86" t="s">
        <v>545</v>
      </c>
      <c r="D58" s="87" t="s">
        <v>267</v>
      </c>
      <c r="E58" s="87" t="s">
        <v>268</v>
      </c>
      <c r="F58" s="87">
        <v>59002</v>
      </c>
      <c r="G58" s="88" t="s">
        <v>272</v>
      </c>
      <c r="I58" s="89">
        <v>42241</v>
      </c>
    </row>
    <row r="59" spans="2:9" ht="15">
      <c r="B59" s="86" t="s">
        <v>550</v>
      </c>
      <c r="D59" s="87" t="s">
        <v>270</v>
      </c>
      <c r="E59" s="87" t="s">
        <v>271</v>
      </c>
      <c r="F59" s="87">
        <v>38005</v>
      </c>
      <c r="G59" s="88" t="s">
        <v>273</v>
      </c>
      <c r="I59" s="89">
        <v>42242</v>
      </c>
    </row>
    <row r="60" spans="2:9" ht="15">
      <c r="B60" s="86" t="s">
        <v>551</v>
      </c>
      <c r="D60" s="91" t="s">
        <v>43</v>
      </c>
      <c r="E60" s="91" t="s">
        <v>76</v>
      </c>
      <c r="F60" s="91">
        <v>88001</v>
      </c>
      <c r="G60" s="88" t="s">
        <v>274</v>
      </c>
      <c r="I60" s="89">
        <v>42243</v>
      </c>
    </row>
    <row r="61" spans="2:9" ht="15">
      <c r="B61" s="86" t="s">
        <v>552</v>
      </c>
      <c r="D61" s="91" t="s">
        <v>44</v>
      </c>
      <c r="E61" s="91" t="s">
        <v>98</v>
      </c>
      <c r="F61" s="91">
        <v>91005</v>
      </c>
      <c r="G61" s="88" t="s">
        <v>277</v>
      </c>
      <c r="I61" s="89">
        <v>42244</v>
      </c>
    </row>
    <row r="62" spans="4:9" ht="15">
      <c r="D62" s="87" t="s">
        <v>275</v>
      </c>
      <c r="E62" s="87" t="s">
        <v>276</v>
      </c>
      <c r="F62" s="87">
        <v>66001</v>
      </c>
      <c r="G62" s="88" t="s">
        <v>278</v>
      </c>
      <c r="I62" s="89">
        <v>42245</v>
      </c>
    </row>
    <row r="63" spans="4:9" ht="15">
      <c r="D63" s="91" t="s">
        <v>45</v>
      </c>
      <c r="E63" s="91" t="s">
        <v>77</v>
      </c>
      <c r="F63" s="91">
        <v>94004</v>
      </c>
      <c r="G63" s="88" t="s">
        <v>280</v>
      </c>
      <c r="I63" s="89">
        <v>42246</v>
      </c>
    </row>
    <row r="64" spans="2:9" ht="15">
      <c r="B64" s="86"/>
      <c r="D64" s="91" t="s">
        <v>46</v>
      </c>
      <c r="E64" s="91" t="s">
        <v>279</v>
      </c>
      <c r="F64" s="91">
        <v>95004</v>
      </c>
      <c r="G64" s="88" t="s">
        <v>282</v>
      </c>
      <c r="I64" s="89">
        <v>42247</v>
      </c>
    </row>
    <row r="65" spans="2:9" ht="15">
      <c r="B65" s="86"/>
      <c r="D65" s="87" t="s">
        <v>265</v>
      </c>
      <c r="E65" s="87" t="s">
        <v>281</v>
      </c>
      <c r="F65" s="87">
        <v>5001</v>
      </c>
      <c r="G65" s="88" t="s">
        <v>285</v>
      </c>
      <c r="I65" s="89">
        <v>42248</v>
      </c>
    </row>
    <row r="66" spans="2:9" ht="15">
      <c r="B66" s="86"/>
      <c r="D66" s="87" t="s">
        <v>283</v>
      </c>
      <c r="E66" s="87" t="s">
        <v>284</v>
      </c>
      <c r="F66" s="87">
        <v>95005</v>
      </c>
      <c r="G66" s="88" t="s">
        <v>288</v>
      </c>
      <c r="I66" s="89">
        <v>42249</v>
      </c>
    </row>
    <row r="67" spans="2:9" ht="15">
      <c r="B67" s="86"/>
      <c r="D67" s="87" t="s">
        <v>286</v>
      </c>
      <c r="E67" s="87" t="s">
        <v>287</v>
      </c>
      <c r="F67" s="87">
        <v>38001</v>
      </c>
      <c r="G67" s="88" t="s">
        <v>291</v>
      </c>
      <c r="I67" s="89">
        <v>42250</v>
      </c>
    </row>
    <row r="68" spans="4:9" ht="15">
      <c r="D68" s="87" t="s">
        <v>289</v>
      </c>
      <c r="E68" s="87" t="s">
        <v>290</v>
      </c>
      <c r="F68" s="87">
        <v>38003</v>
      </c>
      <c r="G68" s="88" t="s">
        <v>294</v>
      </c>
      <c r="I68" s="89">
        <v>42251</v>
      </c>
    </row>
    <row r="69" spans="4:9" ht="15">
      <c r="D69" s="91" t="s">
        <v>292</v>
      </c>
      <c r="E69" s="91" t="s">
        <v>293</v>
      </c>
      <c r="F69" s="91">
        <v>38004</v>
      </c>
      <c r="G69" s="88" t="s">
        <v>297</v>
      </c>
      <c r="I69" s="89">
        <v>42252</v>
      </c>
    </row>
    <row r="70" spans="4:9" ht="15">
      <c r="D70" s="87" t="s">
        <v>295</v>
      </c>
      <c r="E70" s="87" t="s">
        <v>296</v>
      </c>
      <c r="F70" s="87">
        <v>74008</v>
      </c>
      <c r="G70" s="88" t="s">
        <v>300</v>
      </c>
      <c r="I70" s="89">
        <v>42253</v>
      </c>
    </row>
    <row r="71" spans="4:9" ht="15">
      <c r="D71" s="87" t="s">
        <v>298</v>
      </c>
      <c r="E71" s="87" t="s">
        <v>299</v>
      </c>
      <c r="F71" s="87">
        <v>85001</v>
      </c>
      <c r="G71" s="88" t="s">
        <v>303</v>
      </c>
      <c r="I71" s="89">
        <v>42254</v>
      </c>
    </row>
    <row r="72" spans="4:9" ht="15">
      <c r="D72" s="87" t="s">
        <v>301</v>
      </c>
      <c r="E72" s="87" t="s">
        <v>302</v>
      </c>
      <c r="F72" s="87">
        <v>56003</v>
      </c>
      <c r="G72" s="88" t="s">
        <v>306</v>
      </c>
      <c r="I72" s="89">
        <v>42255</v>
      </c>
    </row>
    <row r="73" spans="4:9" ht="15">
      <c r="D73" s="87" t="s">
        <v>304</v>
      </c>
      <c r="E73" s="87" t="s">
        <v>305</v>
      </c>
      <c r="F73" s="87">
        <v>22001</v>
      </c>
      <c r="G73" s="88" t="s">
        <v>309</v>
      </c>
      <c r="I73" s="89">
        <v>42256</v>
      </c>
    </row>
    <row r="74" spans="4:9" ht="15">
      <c r="D74" s="87" t="s">
        <v>307</v>
      </c>
      <c r="E74" s="87" t="s">
        <v>308</v>
      </c>
      <c r="F74" s="87">
        <v>76003</v>
      </c>
      <c r="G74" s="88" t="s">
        <v>310</v>
      </c>
      <c r="I74" s="89">
        <v>42257</v>
      </c>
    </row>
    <row r="75" spans="4:9" ht="15">
      <c r="D75" s="91" t="s">
        <v>47</v>
      </c>
      <c r="E75" s="91" t="s">
        <v>78</v>
      </c>
      <c r="F75" s="91">
        <v>76004</v>
      </c>
      <c r="G75" s="88" t="s">
        <v>313</v>
      </c>
      <c r="I75" s="89">
        <v>42258</v>
      </c>
    </row>
    <row r="76" spans="4:9" ht="15">
      <c r="D76" s="88" t="s">
        <v>311</v>
      </c>
      <c r="E76" s="88" t="s">
        <v>312</v>
      </c>
      <c r="F76" s="88">
        <v>72001</v>
      </c>
      <c r="G76" s="88" t="s">
        <v>316</v>
      </c>
      <c r="I76" s="89">
        <v>42259</v>
      </c>
    </row>
    <row r="77" spans="4:9" ht="15">
      <c r="D77" s="87" t="s">
        <v>314</v>
      </c>
      <c r="E77" s="87" t="s">
        <v>315</v>
      </c>
      <c r="F77" s="87">
        <v>94003</v>
      </c>
      <c r="G77" s="88" t="s">
        <v>319</v>
      </c>
      <c r="I77" s="89">
        <v>42260</v>
      </c>
    </row>
    <row r="78" spans="4:9" ht="15">
      <c r="D78" s="87" t="s">
        <v>317</v>
      </c>
      <c r="E78" s="87" t="s">
        <v>318</v>
      </c>
      <c r="F78" s="87">
        <v>78001</v>
      </c>
      <c r="G78" s="88" t="s">
        <v>322</v>
      </c>
      <c r="I78" s="89">
        <v>42261</v>
      </c>
    </row>
    <row r="79" spans="4:9" ht="15">
      <c r="D79" s="87" t="s">
        <v>320</v>
      </c>
      <c r="E79" s="87" t="s">
        <v>321</v>
      </c>
      <c r="F79" s="87">
        <v>5011</v>
      </c>
      <c r="G79" s="88" t="s">
        <v>323</v>
      </c>
      <c r="I79" s="89">
        <v>42262</v>
      </c>
    </row>
    <row r="80" spans="4:9" ht="15">
      <c r="D80" s="91" t="s">
        <v>48</v>
      </c>
      <c r="E80" s="91" t="s">
        <v>79</v>
      </c>
      <c r="F80" s="91">
        <v>87001</v>
      </c>
      <c r="G80" s="88" t="s">
        <v>324</v>
      </c>
      <c r="I80" s="89">
        <v>42263</v>
      </c>
    </row>
    <row r="81" spans="4:9" ht="15">
      <c r="D81" s="91" t="s">
        <v>117</v>
      </c>
      <c r="E81" s="91" t="s">
        <v>118</v>
      </c>
      <c r="F81" s="91">
        <v>27001</v>
      </c>
      <c r="G81" s="88" t="s">
        <v>327</v>
      </c>
      <c r="I81" s="89">
        <v>42264</v>
      </c>
    </row>
    <row r="82" spans="4:9" ht="15">
      <c r="D82" s="87" t="s">
        <v>325</v>
      </c>
      <c r="E82" s="87" t="s">
        <v>326</v>
      </c>
      <c r="F82" s="87">
        <v>69004</v>
      </c>
      <c r="G82" s="88" t="s">
        <v>330</v>
      </c>
      <c r="I82" s="89">
        <v>42265</v>
      </c>
    </row>
    <row r="83" spans="4:9" ht="15">
      <c r="D83" s="87" t="s">
        <v>328</v>
      </c>
      <c r="E83" s="87" t="s">
        <v>329</v>
      </c>
      <c r="F83" s="87">
        <v>69003</v>
      </c>
      <c r="G83" s="88" t="s">
        <v>331</v>
      </c>
      <c r="I83" s="89">
        <v>42266</v>
      </c>
    </row>
    <row r="84" spans="4:9" ht="15">
      <c r="D84" s="91" t="s">
        <v>50</v>
      </c>
      <c r="E84" s="91" t="s">
        <v>80</v>
      </c>
      <c r="F84" s="91">
        <v>69007</v>
      </c>
      <c r="G84" s="88" t="s">
        <v>334</v>
      </c>
      <c r="I84" s="89">
        <v>42267</v>
      </c>
    </row>
    <row r="85" spans="4:9" ht="15">
      <c r="D85" s="87" t="s">
        <v>332</v>
      </c>
      <c r="E85" s="87" t="s">
        <v>333</v>
      </c>
      <c r="F85" s="87">
        <v>69005</v>
      </c>
      <c r="G85" s="88" t="s">
        <v>336</v>
      </c>
      <c r="I85" s="89">
        <v>42268</v>
      </c>
    </row>
    <row r="86" spans="4:9" ht="15">
      <c r="D86" s="91" t="s">
        <v>49</v>
      </c>
      <c r="E86" s="91" t="s">
        <v>335</v>
      </c>
      <c r="F86" s="91">
        <v>69001</v>
      </c>
      <c r="G86" s="88" t="s">
        <v>339</v>
      </c>
      <c r="I86" s="89">
        <v>42269</v>
      </c>
    </row>
    <row r="87" spans="4:9" ht="15">
      <c r="D87" s="87" t="s">
        <v>337</v>
      </c>
      <c r="E87" s="87" t="s">
        <v>338</v>
      </c>
      <c r="F87" s="87">
        <v>78002</v>
      </c>
      <c r="G87" s="88" t="s">
        <v>342</v>
      </c>
      <c r="I87" s="89">
        <v>42270</v>
      </c>
    </row>
    <row r="88" spans="4:9" ht="15">
      <c r="D88" s="91" t="s">
        <v>340</v>
      </c>
      <c r="E88" s="91" t="s">
        <v>341</v>
      </c>
      <c r="F88" s="91">
        <v>13001</v>
      </c>
      <c r="G88" s="88" t="s">
        <v>345</v>
      </c>
      <c r="I88" s="89">
        <v>42271</v>
      </c>
    </row>
    <row r="89" spans="4:9" ht="15">
      <c r="D89" s="87" t="s">
        <v>343</v>
      </c>
      <c r="E89" s="87" t="s">
        <v>344</v>
      </c>
      <c r="F89" s="87">
        <v>74003</v>
      </c>
      <c r="G89" s="88" t="s">
        <v>348</v>
      </c>
      <c r="I89" s="89">
        <v>42272</v>
      </c>
    </row>
    <row r="90" spans="4:9" ht="15">
      <c r="D90" s="87" t="s">
        <v>346</v>
      </c>
      <c r="E90" s="87" t="s">
        <v>347</v>
      </c>
      <c r="F90" s="87">
        <v>73008</v>
      </c>
      <c r="G90" s="88" t="s">
        <v>351</v>
      </c>
      <c r="I90" s="89">
        <v>42273</v>
      </c>
    </row>
    <row r="91" spans="4:9" ht="15">
      <c r="D91" s="91" t="s">
        <v>349</v>
      </c>
      <c r="E91" s="91" t="s">
        <v>350</v>
      </c>
      <c r="F91" s="91">
        <v>92008</v>
      </c>
      <c r="G91" s="88" t="s">
        <v>352</v>
      </c>
      <c r="I91" s="89">
        <v>42274</v>
      </c>
    </row>
    <row r="92" spans="4:9" ht="15">
      <c r="D92" s="91" t="s">
        <v>58</v>
      </c>
      <c r="E92" s="91" t="s">
        <v>82</v>
      </c>
      <c r="F92" s="91">
        <v>92004</v>
      </c>
      <c r="G92" s="88" t="s">
        <v>355</v>
      </c>
      <c r="I92" s="89">
        <v>42275</v>
      </c>
    </row>
    <row r="93" spans="4:9" ht="15">
      <c r="D93" s="87" t="s">
        <v>353</v>
      </c>
      <c r="E93" s="87" t="s">
        <v>354</v>
      </c>
      <c r="F93" s="87">
        <v>89001</v>
      </c>
      <c r="G93" s="88" t="s">
        <v>358</v>
      </c>
      <c r="I93" s="89">
        <v>42276</v>
      </c>
    </row>
    <row r="94" spans="4:9" ht="15">
      <c r="D94" s="91" t="s">
        <v>356</v>
      </c>
      <c r="E94" s="91" t="s">
        <v>357</v>
      </c>
      <c r="F94" s="91">
        <v>34001</v>
      </c>
      <c r="G94" s="88" t="s">
        <v>361</v>
      </c>
      <c r="I94" s="89">
        <v>42277</v>
      </c>
    </row>
    <row r="95" spans="4:9" ht="15">
      <c r="D95" s="87" t="s">
        <v>359</v>
      </c>
      <c r="E95" s="87" t="s">
        <v>360</v>
      </c>
      <c r="F95" s="87">
        <v>34008</v>
      </c>
      <c r="G95" s="88" t="s">
        <v>363</v>
      </c>
      <c r="I95" s="89">
        <v>42278</v>
      </c>
    </row>
    <row r="96" spans="4:9" ht="15">
      <c r="D96" s="91" t="s">
        <v>106</v>
      </c>
      <c r="E96" s="91" t="s">
        <v>362</v>
      </c>
      <c r="F96" s="91">
        <v>74016</v>
      </c>
      <c r="G96" s="88" t="s">
        <v>366</v>
      </c>
      <c r="I96" s="89">
        <v>42279</v>
      </c>
    </row>
    <row r="97" spans="4:9" ht="15">
      <c r="D97" s="87" t="s">
        <v>364</v>
      </c>
      <c r="E97" s="87" t="s">
        <v>365</v>
      </c>
      <c r="F97" s="87">
        <v>74006</v>
      </c>
      <c r="G97" s="88" t="s">
        <v>369</v>
      </c>
      <c r="I97" s="89">
        <v>42280</v>
      </c>
    </row>
    <row r="98" spans="4:9" ht="15">
      <c r="D98" s="91" t="s">
        <v>367</v>
      </c>
      <c r="E98" s="91" t="s">
        <v>368</v>
      </c>
      <c r="F98" s="91">
        <v>54001</v>
      </c>
      <c r="G98" s="88" t="s">
        <v>372</v>
      </c>
      <c r="I98" s="89">
        <v>42281</v>
      </c>
    </row>
    <row r="99" spans="4:9" ht="15">
      <c r="D99" s="91" t="s">
        <v>370</v>
      </c>
      <c r="E99" s="91" t="s">
        <v>371</v>
      </c>
      <c r="F99" s="91">
        <v>44001</v>
      </c>
      <c r="G99" s="88" t="s">
        <v>375</v>
      </c>
      <c r="I99" s="89">
        <v>42282</v>
      </c>
    </row>
    <row r="100" spans="4:9" ht="15">
      <c r="D100" s="87" t="s">
        <v>373</v>
      </c>
      <c r="E100" s="87" t="s">
        <v>374</v>
      </c>
      <c r="F100" s="87">
        <v>44002</v>
      </c>
      <c r="G100" s="88" t="s">
        <v>378</v>
      </c>
      <c r="I100" s="89">
        <v>42283</v>
      </c>
    </row>
    <row r="101" spans="4:9" ht="15">
      <c r="D101" s="88" t="s">
        <v>376</v>
      </c>
      <c r="E101" s="88" t="s">
        <v>377</v>
      </c>
      <c r="F101" s="88">
        <v>11001</v>
      </c>
      <c r="G101" s="88" t="s">
        <v>381</v>
      </c>
      <c r="I101" s="89">
        <v>42284</v>
      </c>
    </row>
    <row r="102" spans="4:9" ht="15">
      <c r="D102" s="87" t="s">
        <v>379</v>
      </c>
      <c r="E102" s="87" t="s">
        <v>380</v>
      </c>
      <c r="F102" s="87">
        <v>93002</v>
      </c>
      <c r="G102" s="88" t="s">
        <v>384</v>
      </c>
      <c r="I102" s="89">
        <v>42285</v>
      </c>
    </row>
    <row r="103" spans="4:9" ht="15">
      <c r="D103" s="88" t="s">
        <v>382</v>
      </c>
      <c r="E103" s="88" t="s">
        <v>383</v>
      </c>
      <c r="F103" s="88">
        <v>6004</v>
      </c>
      <c r="G103" s="88" t="s">
        <v>387</v>
      </c>
      <c r="I103" s="89">
        <v>42286</v>
      </c>
    </row>
    <row r="104" spans="4:9" ht="15">
      <c r="D104" s="88" t="s">
        <v>385</v>
      </c>
      <c r="E104" s="88" t="s">
        <v>386</v>
      </c>
      <c r="F104" s="88">
        <v>6003</v>
      </c>
      <c r="G104" s="88" t="s">
        <v>390</v>
      </c>
      <c r="I104" s="89">
        <v>42287</v>
      </c>
    </row>
    <row r="105" spans="4:9" ht="15">
      <c r="D105" s="87" t="s">
        <v>388</v>
      </c>
      <c r="E105" s="87" t="s">
        <v>389</v>
      </c>
      <c r="F105" s="87">
        <v>6001</v>
      </c>
      <c r="G105" s="88" t="s">
        <v>393</v>
      </c>
      <c r="I105" s="89">
        <v>42288</v>
      </c>
    </row>
    <row r="106" spans="4:9" ht="15">
      <c r="D106" s="87" t="s">
        <v>391</v>
      </c>
      <c r="E106" s="87" t="s">
        <v>392</v>
      </c>
      <c r="F106" s="87">
        <v>30001</v>
      </c>
      <c r="G106" s="88" t="s">
        <v>396</v>
      </c>
      <c r="I106" s="89">
        <v>42289</v>
      </c>
    </row>
    <row r="107" spans="4:9" ht="15">
      <c r="D107" s="87" t="s">
        <v>394</v>
      </c>
      <c r="E107" s="87" t="s">
        <v>395</v>
      </c>
      <c r="F107" s="87">
        <v>79002</v>
      </c>
      <c r="G107" s="88" t="s">
        <v>399</v>
      </c>
      <c r="I107" s="89">
        <v>42290</v>
      </c>
    </row>
    <row r="108" spans="4:9" ht="15">
      <c r="D108" s="87" t="s">
        <v>397</v>
      </c>
      <c r="E108" s="87" t="s">
        <v>398</v>
      </c>
      <c r="F108" s="87">
        <v>79001</v>
      </c>
      <c r="G108" s="88" t="s">
        <v>400</v>
      </c>
      <c r="I108" s="89">
        <v>42291</v>
      </c>
    </row>
    <row r="109" spans="4:9" ht="15">
      <c r="D109" s="91" t="s">
        <v>51</v>
      </c>
      <c r="E109" s="91" t="s">
        <v>83</v>
      </c>
      <c r="F109" s="91">
        <v>45003</v>
      </c>
      <c r="G109" s="88" t="s">
        <v>403</v>
      </c>
      <c r="I109" s="89">
        <v>42292</v>
      </c>
    </row>
    <row r="110" spans="4:9" ht="15">
      <c r="D110" s="91" t="s">
        <v>401</v>
      </c>
      <c r="E110" s="91" t="s">
        <v>402</v>
      </c>
      <c r="F110" s="91">
        <v>75001</v>
      </c>
      <c r="G110" s="88" t="s">
        <v>406</v>
      </c>
      <c r="I110" s="89">
        <v>42293</v>
      </c>
    </row>
    <row r="111" spans="4:9" ht="15">
      <c r="D111" s="91" t="s">
        <v>404</v>
      </c>
      <c r="E111" s="91" t="s">
        <v>405</v>
      </c>
      <c r="F111" s="91">
        <v>75007</v>
      </c>
      <c r="G111" s="88" t="s">
        <v>409</v>
      </c>
      <c r="I111" s="89">
        <v>42294</v>
      </c>
    </row>
    <row r="112" spans="4:9" ht="15">
      <c r="D112" s="91" t="s">
        <v>407</v>
      </c>
      <c r="E112" s="91" t="s">
        <v>408</v>
      </c>
      <c r="F112" s="91">
        <v>75004</v>
      </c>
      <c r="G112" s="88" t="s">
        <v>412</v>
      </c>
      <c r="I112" s="89">
        <v>42295</v>
      </c>
    </row>
    <row r="113" spans="4:9" ht="15">
      <c r="D113" s="91" t="s">
        <v>410</v>
      </c>
      <c r="E113" s="91" t="s">
        <v>411</v>
      </c>
      <c r="F113" s="91">
        <v>75006</v>
      </c>
      <c r="G113" s="88" t="s">
        <v>415</v>
      </c>
      <c r="I113" s="89">
        <v>42296</v>
      </c>
    </row>
    <row r="114" spans="4:9" ht="15">
      <c r="D114" s="88" t="s">
        <v>413</v>
      </c>
      <c r="E114" s="88" t="s">
        <v>414</v>
      </c>
      <c r="F114" s="88">
        <v>75003</v>
      </c>
      <c r="G114" s="88" t="s">
        <v>417</v>
      </c>
      <c r="I114" s="89">
        <v>42297</v>
      </c>
    </row>
    <row r="115" spans="4:9" ht="15">
      <c r="D115" s="91" t="s">
        <v>342</v>
      </c>
      <c r="E115" s="91" t="s">
        <v>416</v>
      </c>
      <c r="F115" s="91">
        <v>64003</v>
      </c>
      <c r="G115" s="88" t="s">
        <v>420</v>
      </c>
      <c r="I115" s="89">
        <v>42298</v>
      </c>
    </row>
    <row r="116" spans="4:9" ht="15">
      <c r="D116" s="87" t="s">
        <v>418</v>
      </c>
      <c r="E116" s="87" t="s">
        <v>419</v>
      </c>
      <c r="F116" s="87">
        <v>86001</v>
      </c>
      <c r="G116" s="92"/>
      <c r="I116" s="89">
        <v>42299</v>
      </c>
    </row>
    <row r="117" spans="4:9" ht="15">
      <c r="D117" s="87" t="s">
        <v>421</v>
      </c>
      <c r="E117" s="87" t="s">
        <v>422</v>
      </c>
      <c r="F117" s="87">
        <v>73007</v>
      </c>
      <c r="G117" s="93"/>
      <c r="I117" s="89">
        <v>42300</v>
      </c>
    </row>
    <row r="118" spans="4:9" ht="15">
      <c r="D118" s="91" t="s">
        <v>52</v>
      </c>
      <c r="E118" s="91" t="s">
        <v>107</v>
      </c>
      <c r="F118" s="91">
        <v>51003</v>
      </c>
      <c r="G118" s="93"/>
      <c r="I118" s="89">
        <v>42301</v>
      </c>
    </row>
    <row r="119" spans="4:9" ht="15">
      <c r="D119" s="87" t="s">
        <v>423</v>
      </c>
      <c r="E119" s="87" t="s">
        <v>424</v>
      </c>
      <c r="F119" s="87">
        <v>51004</v>
      </c>
      <c r="G119" s="93"/>
      <c r="I119" s="89">
        <v>42302</v>
      </c>
    </row>
    <row r="120" spans="4:9" ht="15">
      <c r="D120" s="91" t="s">
        <v>53</v>
      </c>
      <c r="E120" s="91" t="s">
        <v>84</v>
      </c>
      <c r="F120" s="91">
        <v>35001</v>
      </c>
      <c r="G120" s="93"/>
      <c r="I120" s="89">
        <v>42303</v>
      </c>
    </row>
    <row r="121" spans="4:9" ht="15">
      <c r="D121" s="87" t="s">
        <v>425</v>
      </c>
      <c r="E121" s="87" t="s">
        <v>426</v>
      </c>
      <c r="F121" s="87">
        <v>35002</v>
      </c>
      <c r="G121" s="93"/>
      <c r="I121" s="89">
        <v>42304</v>
      </c>
    </row>
    <row r="122" spans="4:9" ht="15">
      <c r="D122" s="91" t="s">
        <v>54</v>
      </c>
      <c r="E122" s="91" t="s">
        <v>85</v>
      </c>
      <c r="F122" s="91">
        <v>44005</v>
      </c>
      <c r="G122" s="93"/>
      <c r="I122" s="89">
        <v>42305</v>
      </c>
    </row>
    <row r="123" spans="4:9" ht="15">
      <c r="D123" s="91" t="s">
        <v>427</v>
      </c>
      <c r="E123" s="91" t="s">
        <v>428</v>
      </c>
      <c r="F123" s="91">
        <v>42002</v>
      </c>
      <c r="G123" s="93"/>
      <c r="I123" s="89">
        <v>42306</v>
      </c>
    </row>
    <row r="124" spans="4:9" ht="15">
      <c r="D124" s="87" t="s">
        <v>429</v>
      </c>
      <c r="E124" s="87" t="s">
        <v>430</v>
      </c>
      <c r="F124" s="87">
        <v>76005</v>
      </c>
      <c r="G124" s="93"/>
      <c r="I124" s="89">
        <v>42307</v>
      </c>
    </row>
    <row r="125" spans="4:9" ht="15">
      <c r="D125" s="91" t="s">
        <v>63</v>
      </c>
      <c r="E125" s="91" t="s">
        <v>86</v>
      </c>
      <c r="F125" s="91">
        <v>76001</v>
      </c>
      <c r="G125" s="93"/>
      <c r="I125" s="89">
        <v>42308</v>
      </c>
    </row>
    <row r="126" spans="4:9" ht="15">
      <c r="D126" s="87" t="s">
        <v>431</v>
      </c>
      <c r="E126" s="87" t="s">
        <v>432</v>
      </c>
      <c r="F126" s="87">
        <v>38007</v>
      </c>
      <c r="G126" s="93"/>
      <c r="I126" s="89">
        <v>42309</v>
      </c>
    </row>
    <row r="127" spans="4:9" ht="15">
      <c r="D127" s="91" t="s">
        <v>433</v>
      </c>
      <c r="E127" s="91" t="s">
        <v>434</v>
      </c>
      <c r="F127" s="91">
        <v>42001</v>
      </c>
      <c r="G127" s="93"/>
      <c r="I127" s="89">
        <v>42310</v>
      </c>
    </row>
    <row r="128" spans="4:9" ht="15">
      <c r="D128" s="91" t="s">
        <v>55</v>
      </c>
      <c r="E128" s="91" t="s">
        <v>87</v>
      </c>
      <c r="F128" s="91">
        <v>74009</v>
      </c>
      <c r="G128" s="93"/>
      <c r="I128" s="89">
        <v>42311</v>
      </c>
    </row>
    <row r="129" spans="4:9" ht="15">
      <c r="D129" s="87" t="s">
        <v>435</v>
      </c>
      <c r="E129" s="87" t="s">
        <v>436</v>
      </c>
      <c r="F129" s="87">
        <v>93001</v>
      </c>
      <c r="G129" s="93"/>
      <c r="I129" s="89">
        <v>42312</v>
      </c>
    </row>
    <row r="130" spans="4:9" ht="15">
      <c r="D130" s="87" t="s">
        <v>437</v>
      </c>
      <c r="E130" s="87" t="s">
        <v>438</v>
      </c>
      <c r="F130" s="87">
        <v>97001</v>
      </c>
      <c r="G130" s="93"/>
      <c r="I130" s="89">
        <v>42313</v>
      </c>
    </row>
    <row r="131" spans="4:9" ht="15">
      <c r="D131" s="88" t="s">
        <v>439</v>
      </c>
      <c r="E131" s="88" t="s">
        <v>440</v>
      </c>
      <c r="F131" s="88">
        <v>16001</v>
      </c>
      <c r="G131" s="93"/>
      <c r="I131" s="89">
        <v>42314</v>
      </c>
    </row>
    <row r="132" spans="4:9" ht="15">
      <c r="D132" s="87" t="s">
        <v>441</v>
      </c>
      <c r="E132" s="87" t="s">
        <v>442</v>
      </c>
      <c r="F132" s="87">
        <v>5002</v>
      </c>
      <c r="G132" s="93"/>
      <c r="I132" s="89">
        <v>42315</v>
      </c>
    </row>
    <row r="133" spans="4:9" ht="15">
      <c r="D133" s="91" t="s">
        <v>443</v>
      </c>
      <c r="E133" s="91" t="s">
        <v>444</v>
      </c>
      <c r="F133" s="91">
        <v>67001</v>
      </c>
      <c r="G133" s="93"/>
      <c r="I133" s="89">
        <v>42316</v>
      </c>
    </row>
    <row r="134" spans="4:9" ht="15">
      <c r="D134" s="87" t="s">
        <v>445</v>
      </c>
      <c r="E134" s="87" t="s">
        <v>446</v>
      </c>
      <c r="F134" s="87">
        <v>83001</v>
      </c>
      <c r="G134" s="93"/>
      <c r="I134" s="89">
        <v>42317</v>
      </c>
    </row>
    <row r="135" spans="4:9" ht="15">
      <c r="D135" s="91" t="s">
        <v>115</v>
      </c>
      <c r="E135" s="91" t="s">
        <v>116</v>
      </c>
      <c r="F135" s="91">
        <v>31004</v>
      </c>
      <c r="G135" s="93"/>
      <c r="I135" s="89">
        <v>42318</v>
      </c>
    </row>
    <row r="136" spans="4:9" ht="15">
      <c r="D136" s="91" t="s">
        <v>88</v>
      </c>
      <c r="E136" s="91" t="s">
        <v>89</v>
      </c>
      <c r="F136" s="91">
        <v>31003</v>
      </c>
      <c r="G136" s="93"/>
      <c r="I136" s="89">
        <v>42319</v>
      </c>
    </row>
    <row r="137" spans="4:9" ht="15">
      <c r="D137" s="91" t="s">
        <v>56</v>
      </c>
      <c r="E137" s="91" t="s">
        <v>90</v>
      </c>
      <c r="F137" s="91">
        <v>31002</v>
      </c>
      <c r="G137" s="93"/>
      <c r="I137" s="89">
        <v>42320</v>
      </c>
    </row>
    <row r="138" spans="4:9" ht="15">
      <c r="D138" s="91" t="s">
        <v>447</v>
      </c>
      <c r="E138" s="91" t="s">
        <v>448</v>
      </c>
      <c r="F138" s="91">
        <v>37002</v>
      </c>
      <c r="G138" s="93"/>
      <c r="I138" s="89">
        <v>42321</v>
      </c>
    </row>
    <row r="139" spans="4:9" ht="15">
      <c r="D139" s="87" t="s">
        <v>449</v>
      </c>
      <c r="E139" s="87" t="s">
        <v>450</v>
      </c>
      <c r="F139" s="87">
        <v>10001</v>
      </c>
      <c r="G139" s="93"/>
      <c r="I139" s="89">
        <v>42322</v>
      </c>
    </row>
    <row r="140" spans="4:9" ht="15">
      <c r="D140" s="87" t="s">
        <v>451</v>
      </c>
      <c r="E140" s="87" t="s">
        <v>452</v>
      </c>
      <c r="F140" s="87">
        <v>26001</v>
      </c>
      <c r="G140" s="93"/>
      <c r="I140" s="89">
        <v>42323</v>
      </c>
    </row>
    <row r="141" spans="4:9" ht="15">
      <c r="D141" s="91" t="s">
        <v>113</v>
      </c>
      <c r="E141" s="91" t="s">
        <v>114</v>
      </c>
      <c r="F141" s="91">
        <v>59004</v>
      </c>
      <c r="G141" s="93"/>
      <c r="I141" s="89">
        <v>42324</v>
      </c>
    </row>
    <row r="142" spans="4:9" ht="15">
      <c r="D142" s="87" t="s">
        <v>453</v>
      </c>
      <c r="E142" s="87" t="s">
        <v>454</v>
      </c>
      <c r="F142" s="87">
        <v>73010</v>
      </c>
      <c r="G142" s="93"/>
      <c r="I142" s="89">
        <v>42325</v>
      </c>
    </row>
    <row r="143" spans="4:9" ht="15">
      <c r="D143" s="87" t="s">
        <v>455</v>
      </c>
      <c r="E143" s="87" t="s">
        <v>456</v>
      </c>
      <c r="F143" s="87">
        <v>56001</v>
      </c>
      <c r="G143" s="93"/>
      <c r="I143" s="89">
        <v>42326</v>
      </c>
    </row>
    <row r="144" spans="4:9" ht="15">
      <c r="D144" s="87" t="s">
        <v>457</v>
      </c>
      <c r="E144" s="87" t="s">
        <v>458</v>
      </c>
      <c r="F144" s="87">
        <v>38008</v>
      </c>
      <c r="G144" s="93"/>
      <c r="I144" s="89">
        <v>42327</v>
      </c>
    </row>
    <row r="145" spans="4:9" ht="15">
      <c r="D145" s="91" t="s">
        <v>100</v>
      </c>
      <c r="E145" s="91" t="s">
        <v>101</v>
      </c>
      <c r="F145" s="91">
        <v>38016</v>
      </c>
      <c r="G145" s="93"/>
      <c r="I145" s="89">
        <v>42328</v>
      </c>
    </row>
    <row r="146" spans="4:9" ht="15">
      <c r="D146" s="87" t="s">
        <v>459</v>
      </c>
      <c r="E146" s="87" t="s">
        <v>460</v>
      </c>
      <c r="F146" s="87">
        <v>33002</v>
      </c>
      <c r="G146" s="93"/>
      <c r="I146" s="89">
        <v>42329</v>
      </c>
    </row>
    <row r="147" spans="4:9" ht="15">
      <c r="D147" s="91" t="s">
        <v>57</v>
      </c>
      <c r="E147" s="91" t="s">
        <v>461</v>
      </c>
      <c r="F147" s="91">
        <v>91003</v>
      </c>
      <c r="G147" s="93"/>
      <c r="I147" s="89">
        <v>42330</v>
      </c>
    </row>
    <row r="148" spans="4:9" ht="15">
      <c r="D148" s="91" t="s">
        <v>109</v>
      </c>
      <c r="E148" s="91" t="s">
        <v>110</v>
      </c>
      <c r="F148" s="91">
        <v>94001</v>
      </c>
      <c r="G148" s="93"/>
      <c r="I148" s="89">
        <v>42331</v>
      </c>
    </row>
    <row r="149" spans="4:9" ht="15">
      <c r="D149" s="91" t="s">
        <v>102</v>
      </c>
      <c r="E149" s="91" t="s">
        <v>112</v>
      </c>
      <c r="F149" s="91">
        <v>59008</v>
      </c>
      <c r="G149" s="93"/>
      <c r="I149" s="89">
        <v>42332</v>
      </c>
    </row>
    <row r="150" spans="4:9" ht="15">
      <c r="D150" s="87" t="s">
        <v>462</v>
      </c>
      <c r="E150" s="87" t="s">
        <v>463</v>
      </c>
      <c r="F150" s="87">
        <v>59007</v>
      </c>
      <c r="G150" s="93"/>
      <c r="I150" s="89">
        <v>42333</v>
      </c>
    </row>
    <row r="151" spans="4:9" ht="15">
      <c r="D151" s="91" t="s">
        <v>103</v>
      </c>
      <c r="E151" s="91" t="s">
        <v>111</v>
      </c>
      <c r="F151" s="91">
        <v>59001</v>
      </c>
      <c r="I151" s="89">
        <v>42334</v>
      </c>
    </row>
    <row r="152" ht="15">
      <c r="I152" s="89">
        <v>42335</v>
      </c>
    </row>
    <row r="153" ht="15">
      <c r="I153" s="89">
        <v>42336</v>
      </c>
    </row>
    <row r="154" ht="15">
      <c r="I154" s="89">
        <v>42337</v>
      </c>
    </row>
    <row r="155" ht="15">
      <c r="I155" s="89">
        <v>42338</v>
      </c>
    </row>
    <row r="156" ht="15">
      <c r="I156" s="89">
        <v>42339</v>
      </c>
    </row>
    <row r="157" ht="15">
      <c r="I157" s="89">
        <v>42340</v>
      </c>
    </row>
    <row r="158" ht="15">
      <c r="I158" s="89">
        <v>42341</v>
      </c>
    </row>
    <row r="159" ht="15">
      <c r="I159" s="89">
        <v>42342</v>
      </c>
    </row>
    <row r="160" ht="15">
      <c r="I160" s="89">
        <v>42343</v>
      </c>
    </row>
    <row r="161" ht="15">
      <c r="I161" s="89">
        <v>42344</v>
      </c>
    </row>
    <row r="162" ht="15">
      <c r="I162" s="89">
        <v>42345</v>
      </c>
    </row>
    <row r="163" ht="15">
      <c r="I163" s="89">
        <v>42346</v>
      </c>
    </row>
    <row r="164" ht="15">
      <c r="I164" s="89">
        <v>42347</v>
      </c>
    </row>
    <row r="165" ht="15">
      <c r="I165" s="89">
        <v>42348</v>
      </c>
    </row>
    <row r="166" ht="15">
      <c r="I166" s="89">
        <v>42349</v>
      </c>
    </row>
    <row r="167" ht="15">
      <c r="I167" s="89">
        <v>42350</v>
      </c>
    </row>
    <row r="168" ht="15">
      <c r="I168" s="89">
        <v>42351</v>
      </c>
    </row>
    <row r="169" ht="15">
      <c r="I169" s="89">
        <v>42352</v>
      </c>
    </row>
    <row r="170" ht="15">
      <c r="I170" s="89">
        <v>42353</v>
      </c>
    </row>
    <row r="171" ht="15">
      <c r="I171" s="89">
        <v>42354</v>
      </c>
    </row>
    <row r="172" ht="15">
      <c r="I172" s="89">
        <v>42355</v>
      </c>
    </row>
    <row r="173" ht="15">
      <c r="I173" s="89">
        <v>42356</v>
      </c>
    </row>
    <row r="174" ht="15">
      <c r="I174" s="89">
        <v>42357</v>
      </c>
    </row>
    <row r="175" ht="15">
      <c r="I175" s="89">
        <v>42358</v>
      </c>
    </row>
    <row r="176" ht="15">
      <c r="I176" s="89">
        <v>42359</v>
      </c>
    </row>
    <row r="177" ht="15">
      <c r="I177" s="89">
        <v>42360</v>
      </c>
    </row>
    <row r="178" ht="15">
      <c r="I178" s="89">
        <v>42361</v>
      </c>
    </row>
    <row r="179" spans="2:9" ht="15">
      <c r="B179" s="86"/>
      <c r="I179" s="89">
        <v>42362</v>
      </c>
    </row>
    <row r="180" ht="15">
      <c r="I180" s="89">
        <v>42363</v>
      </c>
    </row>
    <row r="181" ht="15">
      <c r="I181" s="89">
        <v>42364</v>
      </c>
    </row>
    <row r="182" ht="15">
      <c r="I182" s="89">
        <v>42365</v>
      </c>
    </row>
    <row r="183" ht="15">
      <c r="I183" s="89">
        <v>42366</v>
      </c>
    </row>
    <row r="184" ht="15">
      <c r="I184" s="89">
        <v>42367</v>
      </c>
    </row>
    <row r="185" ht="15">
      <c r="I185" s="89">
        <v>42368</v>
      </c>
    </row>
    <row r="186" ht="15">
      <c r="I186" s="89">
        <v>42369</v>
      </c>
    </row>
    <row r="187" ht="15">
      <c r="I187" s="89">
        <v>42370</v>
      </c>
    </row>
    <row r="188" ht="15">
      <c r="I188" s="89">
        <v>42371</v>
      </c>
    </row>
    <row r="189" ht="15">
      <c r="I189" s="89">
        <v>42372</v>
      </c>
    </row>
    <row r="190" ht="15">
      <c r="I190" s="89">
        <v>42373</v>
      </c>
    </row>
    <row r="191" ht="15">
      <c r="I191" s="89">
        <v>42374</v>
      </c>
    </row>
    <row r="192" ht="15">
      <c r="I192" s="89">
        <v>42375</v>
      </c>
    </row>
    <row r="193" ht="15">
      <c r="I193" s="89">
        <v>42376</v>
      </c>
    </row>
    <row r="194" ht="15">
      <c r="I194" s="89">
        <v>42377</v>
      </c>
    </row>
    <row r="195" ht="15">
      <c r="I195" s="89">
        <v>42378</v>
      </c>
    </row>
    <row r="196" ht="15">
      <c r="I196" s="89">
        <v>42379</v>
      </c>
    </row>
    <row r="197" ht="15">
      <c r="I197" s="89">
        <v>42380</v>
      </c>
    </row>
    <row r="198" ht="15">
      <c r="I198" s="89">
        <v>42381</v>
      </c>
    </row>
    <row r="199" ht="15">
      <c r="I199" s="89">
        <v>42382</v>
      </c>
    </row>
    <row r="200" ht="15">
      <c r="I200" s="89">
        <v>42383</v>
      </c>
    </row>
    <row r="201" ht="15">
      <c r="I201" s="89">
        <v>42384</v>
      </c>
    </row>
    <row r="202" ht="15">
      <c r="I202" s="89">
        <v>42385</v>
      </c>
    </row>
    <row r="203" ht="15">
      <c r="I203" s="89">
        <v>42386</v>
      </c>
    </row>
    <row r="204" ht="15">
      <c r="I204" s="89">
        <v>42387</v>
      </c>
    </row>
    <row r="205" ht="15">
      <c r="I205" s="89">
        <v>42388</v>
      </c>
    </row>
    <row r="206" ht="15">
      <c r="I206" s="89">
        <v>42389</v>
      </c>
    </row>
    <row r="207" ht="15">
      <c r="I207" s="89">
        <v>42390</v>
      </c>
    </row>
    <row r="208" ht="15">
      <c r="I208" s="89">
        <v>42391</v>
      </c>
    </row>
    <row r="209" ht="15">
      <c r="I209" s="89">
        <v>42392</v>
      </c>
    </row>
    <row r="210" ht="15">
      <c r="I210" s="89">
        <v>42393</v>
      </c>
    </row>
    <row r="211" ht="15">
      <c r="I211" s="89">
        <v>42394</v>
      </c>
    </row>
    <row r="212" ht="15">
      <c r="I212" s="89">
        <v>42395</v>
      </c>
    </row>
    <row r="213" ht="15">
      <c r="I213" s="89">
        <v>42396</v>
      </c>
    </row>
    <row r="214" ht="15">
      <c r="I214" s="89">
        <v>42397</v>
      </c>
    </row>
    <row r="215" ht="15">
      <c r="I215" s="89">
        <v>42398</v>
      </c>
    </row>
    <row r="216" ht="15">
      <c r="I216" s="89">
        <v>42399</v>
      </c>
    </row>
    <row r="217" ht="15">
      <c r="I217" s="89">
        <v>42400</v>
      </c>
    </row>
    <row r="218" ht="15">
      <c r="I218" s="89">
        <v>42401</v>
      </c>
    </row>
    <row r="219" ht="15">
      <c r="I219" s="89">
        <v>42402</v>
      </c>
    </row>
    <row r="220" ht="15">
      <c r="I220" s="89">
        <v>42403</v>
      </c>
    </row>
    <row r="221" ht="15">
      <c r="I221" s="89">
        <v>42404</v>
      </c>
    </row>
    <row r="222" ht="15">
      <c r="I222" s="89">
        <v>42405</v>
      </c>
    </row>
    <row r="223" ht="15">
      <c r="I223" s="89">
        <v>42406</v>
      </c>
    </row>
    <row r="224" ht="15">
      <c r="I224" s="89">
        <v>42407</v>
      </c>
    </row>
    <row r="225" ht="15">
      <c r="I225" s="89">
        <v>42408</v>
      </c>
    </row>
    <row r="226" ht="15">
      <c r="I226" s="89">
        <v>42409</v>
      </c>
    </row>
    <row r="227" ht="15">
      <c r="I227" s="89">
        <v>42410</v>
      </c>
    </row>
    <row r="228" ht="15">
      <c r="I228" s="89">
        <v>42411</v>
      </c>
    </row>
    <row r="229" ht="15">
      <c r="I229" s="89">
        <v>42412</v>
      </c>
    </row>
    <row r="230" ht="15">
      <c r="I230" s="89">
        <v>42413</v>
      </c>
    </row>
    <row r="231" ht="15">
      <c r="I231" s="89">
        <v>42414</v>
      </c>
    </row>
    <row r="232" ht="15">
      <c r="I232" s="89">
        <v>42415</v>
      </c>
    </row>
    <row r="233" ht="15">
      <c r="I233" s="89">
        <v>42416</v>
      </c>
    </row>
    <row r="234" ht="15">
      <c r="I234" s="89">
        <v>42417</v>
      </c>
    </row>
    <row r="235" ht="15">
      <c r="I235" s="89">
        <v>42418</v>
      </c>
    </row>
    <row r="236" ht="15">
      <c r="I236" s="89">
        <v>42419</v>
      </c>
    </row>
    <row r="237" ht="15">
      <c r="I237" s="89">
        <v>42420</v>
      </c>
    </row>
    <row r="238" ht="15">
      <c r="I238" s="89">
        <v>42421</v>
      </c>
    </row>
    <row r="239" ht="15">
      <c r="I239" s="89">
        <v>42422</v>
      </c>
    </row>
    <row r="240" ht="15">
      <c r="I240" s="89">
        <v>42423</v>
      </c>
    </row>
    <row r="241" ht="15">
      <c r="I241" s="89">
        <v>42424</v>
      </c>
    </row>
    <row r="242" ht="15">
      <c r="I242" s="89">
        <v>42425</v>
      </c>
    </row>
    <row r="243" ht="15">
      <c r="I243" s="89">
        <v>42426</v>
      </c>
    </row>
    <row r="244" ht="15">
      <c r="I244" s="89">
        <v>42427</v>
      </c>
    </row>
    <row r="245" ht="15">
      <c r="I245" s="89">
        <v>42428</v>
      </c>
    </row>
    <row r="246" ht="15">
      <c r="I246" s="89">
        <v>42429</v>
      </c>
    </row>
    <row r="247" ht="15">
      <c r="I247" s="89">
        <v>42430</v>
      </c>
    </row>
    <row r="248" ht="15">
      <c r="I248" s="89">
        <v>42431</v>
      </c>
    </row>
    <row r="249" ht="15">
      <c r="I249" s="89">
        <v>42432</v>
      </c>
    </row>
    <row r="250" ht="15">
      <c r="I250" s="89">
        <v>42433</v>
      </c>
    </row>
    <row r="251" ht="15">
      <c r="I251" s="89">
        <v>42434</v>
      </c>
    </row>
    <row r="252" ht="15">
      <c r="I252" s="89">
        <v>42435</v>
      </c>
    </row>
    <row r="253" ht="15">
      <c r="I253" s="89">
        <v>42436</v>
      </c>
    </row>
    <row r="254" ht="15">
      <c r="I254" s="89">
        <v>42437</v>
      </c>
    </row>
    <row r="255" ht="15">
      <c r="I255" s="89">
        <v>42438</v>
      </c>
    </row>
    <row r="256" ht="15">
      <c r="I256" s="89">
        <v>42439</v>
      </c>
    </row>
    <row r="257" ht="15">
      <c r="I257" s="89">
        <v>42440</v>
      </c>
    </row>
    <row r="258" ht="15">
      <c r="I258" s="89">
        <v>42441</v>
      </c>
    </row>
    <row r="259" ht="15">
      <c r="I259" s="89">
        <v>42442</v>
      </c>
    </row>
    <row r="260" ht="15">
      <c r="I260" s="89">
        <v>42443</v>
      </c>
    </row>
    <row r="261" ht="15">
      <c r="I261" s="89">
        <v>42444</v>
      </c>
    </row>
    <row r="262" ht="15">
      <c r="I262" s="89">
        <v>42445</v>
      </c>
    </row>
    <row r="263" ht="15">
      <c r="I263" s="89">
        <v>42446</v>
      </c>
    </row>
    <row r="264" ht="15">
      <c r="I264" s="89">
        <v>42447</v>
      </c>
    </row>
    <row r="265" ht="15">
      <c r="I265" s="89">
        <v>42448</v>
      </c>
    </row>
    <row r="266" ht="15">
      <c r="I266" s="89">
        <v>42449</v>
      </c>
    </row>
    <row r="267" ht="15">
      <c r="I267" s="89">
        <v>42450</v>
      </c>
    </row>
    <row r="268" ht="15">
      <c r="I268" s="89">
        <v>42451</v>
      </c>
    </row>
    <row r="269" ht="15">
      <c r="I269" s="89">
        <v>42452</v>
      </c>
    </row>
    <row r="270" ht="15">
      <c r="I270" s="89">
        <v>42453</v>
      </c>
    </row>
    <row r="271" ht="15">
      <c r="I271" s="89">
        <v>42454</v>
      </c>
    </row>
    <row r="272" ht="15">
      <c r="I272" s="89">
        <v>42455</v>
      </c>
    </row>
    <row r="273" ht="15">
      <c r="I273" s="89">
        <v>42456</v>
      </c>
    </row>
    <row r="274" ht="15">
      <c r="I274" s="89">
        <v>42457</v>
      </c>
    </row>
    <row r="275" ht="15">
      <c r="I275" s="89">
        <v>42458</v>
      </c>
    </row>
    <row r="276" ht="15">
      <c r="I276" s="89">
        <v>42459</v>
      </c>
    </row>
    <row r="277" ht="15">
      <c r="I277" s="89">
        <v>42460</v>
      </c>
    </row>
    <row r="278" ht="15">
      <c r="I278" s="89">
        <v>42461</v>
      </c>
    </row>
    <row r="279" ht="15">
      <c r="I279" s="89">
        <v>42462</v>
      </c>
    </row>
    <row r="280" ht="15">
      <c r="I280" s="89">
        <v>42463</v>
      </c>
    </row>
    <row r="281" ht="15">
      <c r="I281" s="89">
        <v>42464</v>
      </c>
    </row>
    <row r="282" ht="15">
      <c r="I282" s="89">
        <v>42465</v>
      </c>
    </row>
    <row r="283" ht="15">
      <c r="I283" s="89">
        <v>42466</v>
      </c>
    </row>
    <row r="284" ht="15">
      <c r="I284" s="89">
        <v>42467</v>
      </c>
    </row>
    <row r="285" ht="15">
      <c r="I285" s="89">
        <v>42468</v>
      </c>
    </row>
    <row r="286" ht="15">
      <c r="I286" s="89">
        <v>42469</v>
      </c>
    </row>
    <row r="287" ht="15">
      <c r="I287" s="89">
        <v>42470</v>
      </c>
    </row>
    <row r="288" ht="15">
      <c r="I288" s="89">
        <v>42471</v>
      </c>
    </row>
    <row r="289" ht="15">
      <c r="I289" s="89">
        <v>42472</v>
      </c>
    </row>
    <row r="290" ht="15">
      <c r="I290" s="89">
        <v>42473</v>
      </c>
    </row>
    <row r="291" ht="15">
      <c r="I291" s="89">
        <v>42474</v>
      </c>
    </row>
    <row r="292" ht="15">
      <c r="I292" s="89">
        <v>42475</v>
      </c>
    </row>
    <row r="293" ht="15">
      <c r="I293" s="89">
        <v>42476</v>
      </c>
    </row>
    <row r="294" ht="15">
      <c r="I294" s="89">
        <v>42477</v>
      </c>
    </row>
    <row r="295" ht="15">
      <c r="I295" s="89">
        <v>42478</v>
      </c>
    </row>
    <row r="296" ht="15">
      <c r="I296" s="89">
        <v>42479</v>
      </c>
    </row>
    <row r="297" ht="15">
      <c r="I297" s="89">
        <v>42480</v>
      </c>
    </row>
    <row r="298" ht="15">
      <c r="I298" s="89">
        <v>42481</v>
      </c>
    </row>
    <row r="299" ht="15">
      <c r="I299" s="89">
        <v>42482</v>
      </c>
    </row>
    <row r="300" ht="15">
      <c r="I300" s="89">
        <v>42483</v>
      </c>
    </row>
    <row r="301" ht="15">
      <c r="I301" s="89">
        <v>42484</v>
      </c>
    </row>
    <row r="302" ht="15">
      <c r="I302" s="89">
        <v>42485</v>
      </c>
    </row>
    <row r="303" ht="15">
      <c r="I303" s="89">
        <v>42486</v>
      </c>
    </row>
    <row r="304" ht="15">
      <c r="I304" s="89">
        <v>42487</v>
      </c>
    </row>
    <row r="305" ht="15">
      <c r="I305" s="89">
        <v>42488</v>
      </c>
    </row>
    <row r="306" ht="15">
      <c r="I306" s="89">
        <v>42489</v>
      </c>
    </row>
    <row r="307" ht="15">
      <c r="I307" s="89">
        <v>42490</v>
      </c>
    </row>
    <row r="308" ht="15">
      <c r="I308" s="89">
        <v>42491</v>
      </c>
    </row>
    <row r="309" ht="15">
      <c r="I309" s="89">
        <v>42492</v>
      </c>
    </row>
    <row r="310" ht="15">
      <c r="I310" s="89">
        <v>42493</v>
      </c>
    </row>
    <row r="311" ht="15">
      <c r="I311" s="89">
        <v>42494</v>
      </c>
    </row>
    <row r="312" ht="15">
      <c r="I312" s="89">
        <v>42495</v>
      </c>
    </row>
    <row r="313" ht="15">
      <c r="I313" s="89">
        <v>42496</v>
      </c>
    </row>
    <row r="314" ht="15">
      <c r="I314" s="89">
        <v>42497</v>
      </c>
    </row>
    <row r="315" ht="15">
      <c r="I315" s="89">
        <v>42498</v>
      </c>
    </row>
    <row r="316" ht="15">
      <c r="I316" s="89">
        <v>42499</v>
      </c>
    </row>
    <row r="317" ht="15">
      <c r="I317" s="89">
        <v>42500</v>
      </c>
    </row>
    <row r="318" ht="15">
      <c r="I318" s="89">
        <v>42501</v>
      </c>
    </row>
    <row r="319" ht="15">
      <c r="I319" s="89">
        <v>42502</v>
      </c>
    </row>
    <row r="320" ht="15">
      <c r="I320" s="89">
        <v>42503</v>
      </c>
    </row>
    <row r="321" ht="15">
      <c r="I321" s="89">
        <v>42504</v>
      </c>
    </row>
    <row r="322" ht="15">
      <c r="I322" s="89">
        <v>42505</v>
      </c>
    </row>
    <row r="323" ht="15">
      <c r="I323" s="89">
        <v>42506</v>
      </c>
    </row>
    <row r="324" ht="15">
      <c r="I324" s="89">
        <v>42507</v>
      </c>
    </row>
    <row r="325" ht="15">
      <c r="I325" s="89">
        <v>42508</v>
      </c>
    </row>
    <row r="326" ht="15">
      <c r="I326" s="89">
        <v>42509</v>
      </c>
    </row>
    <row r="327" ht="15">
      <c r="I327" s="89">
        <v>42510</v>
      </c>
    </row>
    <row r="328" ht="15">
      <c r="I328" s="89">
        <v>42511</v>
      </c>
    </row>
    <row r="329" ht="15">
      <c r="I329" s="89">
        <v>42512</v>
      </c>
    </row>
    <row r="330" ht="15">
      <c r="I330" s="89">
        <v>42513</v>
      </c>
    </row>
    <row r="331" ht="15">
      <c r="I331" s="89">
        <v>42514</v>
      </c>
    </row>
    <row r="332" ht="15">
      <c r="I332" s="89">
        <v>42515</v>
      </c>
    </row>
    <row r="333" ht="15">
      <c r="I333" s="89">
        <v>42516</v>
      </c>
    </row>
    <row r="334" ht="15">
      <c r="I334" s="89">
        <v>42517</v>
      </c>
    </row>
    <row r="335" ht="15">
      <c r="I335" s="89">
        <v>42518</v>
      </c>
    </row>
    <row r="336" ht="15">
      <c r="I336" s="89">
        <v>42519</v>
      </c>
    </row>
    <row r="337" ht="15">
      <c r="I337" s="89">
        <v>42520</v>
      </c>
    </row>
    <row r="338" ht="15">
      <c r="I338" s="89">
        <v>42521</v>
      </c>
    </row>
    <row r="339" ht="15">
      <c r="I339" s="89">
        <v>42522</v>
      </c>
    </row>
    <row r="340" ht="15">
      <c r="I340" s="89">
        <v>42523</v>
      </c>
    </row>
    <row r="341" ht="15">
      <c r="I341" s="89">
        <v>42524</v>
      </c>
    </row>
    <row r="342" ht="15">
      <c r="I342" s="89">
        <v>42525</v>
      </c>
    </row>
    <row r="343" ht="15">
      <c r="I343" s="89">
        <v>42526</v>
      </c>
    </row>
    <row r="344" ht="15">
      <c r="I344" s="89">
        <v>42527</v>
      </c>
    </row>
    <row r="345" ht="15">
      <c r="I345" s="89">
        <v>42528</v>
      </c>
    </row>
    <row r="346" ht="15">
      <c r="I346" s="89">
        <v>42529</v>
      </c>
    </row>
    <row r="347" ht="15">
      <c r="I347" s="89">
        <v>42530</v>
      </c>
    </row>
    <row r="348" ht="15">
      <c r="I348" s="89">
        <v>42531</v>
      </c>
    </row>
    <row r="349" ht="15">
      <c r="I349" s="89">
        <v>42532</v>
      </c>
    </row>
    <row r="350" ht="15">
      <c r="I350" s="89">
        <v>42533</v>
      </c>
    </row>
    <row r="351" ht="15">
      <c r="I351" s="89">
        <v>42534</v>
      </c>
    </row>
    <row r="352" ht="15">
      <c r="I352" s="89">
        <v>42535</v>
      </c>
    </row>
    <row r="353" ht="15">
      <c r="I353" s="89">
        <v>42536</v>
      </c>
    </row>
    <row r="354" ht="15">
      <c r="I354" s="89">
        <v>42537</v>
      </c>
    </row>
    <row r="355" ht="15">
      <c r="I355" s="89">
        <v>42538</v>
      </c>
    </row>
    <row r="356" ht="15">
      <c r="I356" s="89">
        <v>42539</v>
      </c>
    </row>
    <row r="357" ht="15">
      <c r="I357" s="89">
        <v>42540</v>
      </c>
    </row>
    <row r="358" ht="15">
      <c r="I358" s="89">
        <v>42541</v>
      </c>
    </row>
    <row r="359" ht="15">
      <c r="I359" s="89">
        <v>42542</v>
      </c>
    </row>
    <row r="360" ht="15">
      <c r="I360" s="89">
        <v>42543</v>
      </c>
    </row>
    <row r="361" ht="15">
      <c r="I361" s="89">
        <v>42544</v>
      </c>
    </row>
    <row r="362" ht="15">
      <c r="I362" s="89">
        <v>42545</v>
      </c>
    </row>
    <row r="363" ht="15">
      <c r="I363" s="89">
        <v>42546</v>
      </c>
    </row>
    <row r="364" ht="15">
      <c r="I364" s="89">
        <v>42547</v>
      </c>
    </row>
    <row r="365" ht="15">
      <c r="I365" s="89">
        <v>42548</v>
      </c>
    </row>
    <row r="366" ht="15">
      <c r="I366" s="89">
        <v>42549</v>
      </c>
    </row>
    <row r="367" ht="15">
      <c r="I367" s="89">
        <v>42550</v>
      </c>
    </row>
    <row r="368" ht="15">
      <c r="I368" s="89">
        <v>42551</v>
      </c>
    </row>
    <row r="369" ht="15">
      <c r="I369" s="89"/>
    </row>
    <row r="370" ht="15">
      <c r="I370" s="89"/>
    </row>
    <row r="371" ht="15">
      <c r="I371" s="89"/>
    </row>
    <row r="372" ht="15">
      <c r="I372" s="89"/>
    </row>
    <row r="373" ht="15">
      <c r="I373" s="89"/>
    </row>
    <row r="374" ht="15">
      <c r="I374" s="89"/>
    </row>
    <row r="375" ht="15">
      <c r="I375" s="89"/>
    </row>
    <row r="376" ht="15">
      <c r="I376" s="89"/>
    </row>
    <row r="377" ht="15">
      <c r="I377" s="89"/>
    </row>
    <row r="378" ht="15">
      <c r="I378" s="89"/>
    </row>
    <row r="379" ht="15">
      <c r="I379" s="89"/>
    </row>
    <row r="380" ht="15">
      <c r="I380" s="89"/>
    </row>
    <row r="381" ht="15">
      <c r="I381" s="89"/>
    </row>
    <row r="382" ht="15">
      <c r="I382" s="89"/>
    </row>
    <row r="383" ht="15">
      <c r="I383" s="89"/>
    </row>
    <row r="384" ht="15">
      <c r="I384" s="89"/>
    </row>
    <row r="385" ht="15">
      <c r="I385" s="89"/>
    </row>
    <row r="386" ht="15">
      <c r="I386" s="89"/>
    </row>
    <row r="387" ht="15">
      <c r="I387" s="89"/>
    </row>
    <row r="388" ht="15">
      <c r="I388" s="89"/>
    </row>
    <row r="389" ht="15">
      <c r="I389" s="89"/>
    </row>
    <row r="390" ht="15">
      <c r="I390" s="89"/>
    </row>
    <row r="391" ht="15">
      <c r="I391" s="89"/>
    </row>
    <row r="392" ht="15">
      <c r="I392" s="89"/>
    </row>
    <row r="393" ht="15">
      <c r="I393" s="89"/>
    </row>
    <row r="394" ht="15">
      <c r="I394" s="89"/>
    </row>
    <row r="395" ht="15">
      <c r="I395" s="89"/>
    </row>
    <row r="396" ht="15">
      <c r="I396" s="89"/>
    </row>
    <row r="397" ht="15">
      <c r="I397" s="89"/>
    </row>
    <row r="398" ht="15">
      <c r="I398" s="89"/>
    </row>
    <row r="399" ht="15">
      <c r="I399" s="89"/>
    </row>
    <row r="400" ht="15">
      <c r="I400" s="89"/>
    </row>
    <row r="401" ht="15">
      <c r="I401" s="89"/>
    </row>
    <row r="402" ht="15">
      <c r="I402" s="89"/>
    </row>
    <row r="403" ht="15">
      <c r="I403" s="89"/>
    </row>
    <row r="404" ht="15">
      <c r="I404" s="89"/>
    </row>
    <row r="405" ht="15">
      <c r="I405" s="89"/>
    </row>
    <row r="406" ht="15">
      <c r="I406" s="89"/>
    </row>
    <row r="407" ht="15">
      <c r="I407" s="89"/>
    </row>
  </sheetData>
  <sheetProtection password="F3D0" sheet="1" objects="1" scenarios="1" selectLockedCells="1"/>
  <hyperlinks>
    <hyperlink ref="K4" r:id="rId1" display="rzir-centre-nord@csndg.org"/>
    <hyperlink ref="K5" r:id="rId2" display="rzir-est@csndg.org"/>
    <hyperlink ref="K7" r:id="rId3" display="rzir-sud-ouest@csndg.org"/>
    <hyperlink ref="K6" r:id="rId4" display="rzir-sud-est@csndg.org"/>
    <hyperlink ref="S7" r:id="rId5" display="asgdb@bbox.fr "/>
    <hyperlink ref="S6" r:id="rId6" display="arnouldvirginie@orange.fr et rzoc-est@csndg.org"/>
    <hyperlink ref="S4" r:id="rId7" display="asodg@free.fr"/>
    <hyperlink ref="S9" r:id="rId8" display="pascal.girardot@g2log.com"/>
    <hyperlink ref="S8" r:id="rId9" display="jean-philippe.savonnet@allianz.fr"/>
    <hyperlink ref="S5" r:id="rId10" display="marieevelyne.malonga@sfr.fr"/>
    <hyperlink ref="S2" r:id="rId11" display="mailto:president@sep-brest.org"/>
    <hyperlink ref="S10" r:id="rId12" display="mailto:tsgpatinage@sfr.fr"/>
    <hyperlink ref="S11" r:id="rId13" display="brive.patinage.club@cegetel.net"/>
  </hyperlinks>
  <printOptions/>
  <pageMargins left="0.787401575" right="0.787401575" top="0.984251969" bottom="0.98425196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Utilisateur de Microsoft Office</cp:lastModifiedBy>
  <cp:lastPrinted>2015-10-01T20:14:09Z</cp:lastPrinted>
  <dcterms:created xsi:type="dcterms:W3CDTF">2006-11-11T20:23:14Z</dcterms:created>
  <dcterms:modified xsi:type="dcterms:W3CDTF">2018-02-01T17:02:35Z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